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240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 Soumyadip Ghosh</author>
  </authors>
  <commentList>
    <comment ref="DT2" authorId="0">
      <text>
        <r>
          <rPr>
            <b/>
            <sz val="8"/>
            <rFont val="Tahoma"/>
            <family val="0"/>
          </rPr>
          <t xml:space="preserve"> Soumyadip Ghosh: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<sst xmlns="http://schemas.openxmlformats.org/spreadsheetml/2006/main" count="55" uniqueCount="38">
  <si>
    <t xml:space="preserve">[A]i           </t>
  </si>
  <si>
    <t xml:space="preserve">[B]i           </t>
  </si>
  <si>
    <t xml:space="preserve">[C]i           </t>
  </si>
  <si>
    <t xml:space="preserve">[D]i           </t>
  </si>
  <si>
    <t xml:space="preserve">[M]i           </t>
  </si>
  <si>
    <t xml:space="preserve">[N]i           </t>
  </si>
  <si>
    <t xml:space="preserve">[O]i           </t>
  </si>
  <si>
    <t xml:space="preserve">[P]i           </t>
  </si>
  <si>
    <t xml:space="preserve">[A]ss          </t>
  </si>
  <si>
    <t xml:space="preserve">[B]ss          </t>
  </si>
  <si>
    <t xml:space="preserve">[C]ss          </t>
  </si>
  <si>
    <t xml:space="preserve">[D]ss          </t>
  </si>
  <si>
    <t xml:space="preserve">[M]ss          </t>
  </si>
  <si>
    <t xml:space="preserve">[N]ss          </t>
  </si>
  <si>
    <t xml:space="preserve">[O]ss          </t>
  </si>
  <si>
    <t xml:space="preserve">[P]ss          </t>
  </si>
  <si>
    <t xml:space="preserve">[AM]ss         </t>
  </si>
  <si>
    <t xml:space="preserve">[AN]ss         </t>
  </si>
  <si>
    <t xml:space="preserve">[AO]ss         </t>
  </si>
  <si>
    <t xml:space="preserve">[AP]ss         </t>
  </si>
  <si>
    <t xml:space="preserve">[BM]ss         </t>
  </si>
  <si>
    <t xml:space="preserve">[BN]ss         </t>
  </si>
  <si>
    <t xml:space="preserve">[BO]ss         </t>
  </si>
  <si>
    <t xml:space="preserve">[BP]ss         </t>
  </si>
  <si>
    <t xml:space="preserve">[CM]ss         </t>
  </si>
  <si>
    <t xml:space="preserve">[CN]ss         </t>
  </si>
  <si>
    <t xml:space="preserve">[CO]ss         </t>
  </si>
  <si>
    <t xml:space="preserve">[CP]ss         </t>
  </si>
  <si>
    <t xml:space="preserve">[DM]ss         </t>
  </si>
  <si>
    <t xml:space="preserve">[DN]ss         </t>
  </si>
  <si>
    <t xml:space="preserve">[DO]ss         </t>
  </si>
  <si>
    <t xml:space="preserve">[DP]ss         </t>
  </si>
  <si>
    <t># of Comp</t>
  </si>
  <si>
    <t>ss/not</t>
  </si>
  <si>
    <t>delta G</t>
  </si>
  <si>
    <t># of comp</t>
  </si>
  <si>
    <t>ss</t>
  </si>
  <si>
    <t>not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</si>
</sst>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8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"/>
          <c:w val="0.904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Sheet1!$DV$2:$DV$32</c:f>
              <c:numCache>
                <c:ptCount val="257"/>
                <c:pt idx="0">
                  <c:v>8E-09</c:v>
                </c:pt>
                <c:pt idx="1">
                  <c:v>1.0000000070000006</c:v>
                </c:pt>
                <c:pt idx="2">
                  <c:v>1.0000000070000004</c:v>
                </c:pt>
                <c:pt idx="3">
                  <c:v>2.0000000060000005</c:v>
                </c:pt>
                <c:pt idx="4">
                  <c:v>1.0000000070000001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3.0000000050000004</c:v>
                </c:pt>
                <c:pt idx="8">
                  <c:v>1.0000000070000001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3.0000000050000004</c:v>
                </c:pt>
                <c:pt idx="12">
                  <c:v>2.000000006</c:v>
                </c:pt>
                <c:pt idx="13">
                  <c:v>3.0000000050000004</c:v>
                </c:pt>
                <c:pt idx="14">
                  <c:v>3.0000000050000004</c:v>
                </c:pt>
                <c:pt idx="15">
                  <c:v>4.000000004</c:v>
                </c:pt>
                <c:pt idx="16">
                  <c:v>1.000000007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3.0000000050000004</c:v>
                </c:pt>
                <c:pt idx="20">
                  <c:v>2.000000006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4.000000004</c:v>
                </c:pt>
                <c:pt idx="24">
                  <c:v>2.000000006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4.000000004</c:v>
                </c:pt>
                <c:pt idx="28">
                  <c:v>3.000000005</c:v>
                </c:pt>
                <c:pt idx="29">
                  <c:v>4.000000004</c:v>
                </c:pt>
                <c:pt idx="30">
                  <c:v>4.000000004</c:v>
                </c:pt>
                <c:pt idx="31">
                  <c:v>5.000000003</c:v>
                </c:pt>
                <c:pt idx="32">
                  <c:v>1.0000000070000006</c:v>
                </c:pt>
                <c:pt idx="33">
                  <c:v>2.0000000060000005</c:v>
                </c:pt>
                <c:pt idx="34">
                  <c:v>2.0000000060000005</c:v>
                </c:pt>
                <c:pt idx="35">
                  <c:v>3.0000000050000004</c:v>
                </c:pt>
                <c:pt idx="36">
                  <c:v>2.0000000060000005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4.000000004</c:v>
                </c:pt>
                <c:pt idx="40">
                  <c:v>2.0000000060000005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4.000000004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5.000000003</c:v>
                </c:pt>
                <c:pt idx="48">
                  <c:v>2.0000000060000005</c:v>
                </c:pt>
                <c:pt idx="49">
                  <c:v>3.0000000050000004</c:v>
                </c:pt>
                <c:pt idx="50">
                  <c:v>3.0000000050000004</c:v>
                </c:pt>
                <c:pt idx="51">
                  <c:v>4.000000004</c:v>
                </c:pt>
                <c:pt idx="52">
                  <c:v>3.0000000050000004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5.000000003</c:v>
                </c:pt>
                <c:pt idx="56">
                  <c:v>3.0000000050000004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5.000000003</c:v>
                </c:pt>
                <c:pt idx="60">
                  <c:v>4.000000004</c:v>
                </c:pt>
                <c:pt idx="61">
                  <c:v>5.000000003</c:v>
                </c:pt>
                <c:pt idx="62">
                  <c:v>5.000000003</c:v>
                </c:pt>
                <c:pt idx="63">
                  <c:v>6.000000002</c:v>
                </c:pt>
                <c:pt idx="64">
                  <c:v>1.0000000070000004</c:v>
                </c:pt>
                <c:pt idx="65">
                  <c:v>2.0000000060000005</c:v>
                </c:pt>
                <c:pt idx="66">
                  <c:v>2.0000000060000005</c:v>
                </c:pt>
                <c:pt idx="67">
                  <c:v>3.0000000050000004</c:v>
                </c:pt>
                <c:pt idx="68">
                  <c:v>2.0000000060000005</c:v>
                </c:pt>
                <c:pt idx="69">
                  <c:v>3.0000000050000004</c:v>
                </c:pt>
                <c:pt idx="70">
                  <c:v>3.0000000050000004</c:v>
                </c:pt>
                <c:pt idx="71">
                  <c:v>4.000000004</c:v>
                </c:pt>
                <c:pt idx="72">
                  <c:v>2.0000000060000005</c:v>
                </c:pt>
                <c:pt idx="73">
                  <c:v>3.0000000050000004</c:v>
                </c:pt>
                <c:pt idx="74">
                  <c:v>3.0000000050000004</c:v>
                </c:pt>
                <c:pt idx="75">
                  <c:v>4.000000004</c:v>
                </c:pt>
                <c:pt idx="76">
                  <c:v>3.0000000050000004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5.000000003</c:v>
                </c:pt>
                <c:pt idx="80">
                  <c:v>2.0000000060000005</c:v>
                </c:pt>
                <c:pt idx="81">
                  <c:v>3.0000000050000004</c:v>
                </c:pt>
                <c:pt idx="82">
                  <c:v>3.0000000050000004</c:v>
                </c:pt>
                <c:pt idx="83">
                  <c:v>4.000000004</c:v>
                </c:pt>
                <c:pt idx="84">
                  <c:v>3.0000000050000004</c:v>
                </c:pt>
                <c:pt idx="85">
                  <c:v>4.000000004</c:v>
                </c:pt>
                <c:pt idx="86">
                  <c:v>4.000000004</c:v>
                </c:pt>
                <c:pt idx="87">
                  <c:v>5.000000003</c:v>
                </c:pt>
                <c:pt idx="88">
                  <c:v>3.0000000050000004</c:v>
                </c:pt>
                <c:pt idx="89">
                  <c:v>4.000000004</c:v>
                </c:pt>
                <c:pt idx="90">
                  <c:v>4.000000004</c:v>
                </c:pt>
                <c:pt idx="91">
                  <c:v>5.000000003</c:v>
                </c:pt>
                <c:pt idx="92">
                  <c:v>4.000000004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6.000000002</c:v>
                </c:pt>
                <c:pt idx="96">
                  <c:v>2.0000000060000005</c:v>
                </c:pt>
                <c:pt idx="97">
                  <c:v>3.0000000050000004</c:v>
                </c:pt>
                <c:pt idx="98">
                  <c:v>3.0000000050000004</c:v>
                </c:pt>
                <c:pt idx="99">
                  <c:v>4.000000004</c:v>
                </c:pt>
                <c:pt idx="100">
                  <c:v>3.0000000050000004</c:v>
                </c:pt>
                <c:pt idx="101">
                  <c:v>4.000000004</c:v>
                </c:pt>
                <c:pt idx="102">
                  <c:v>4.000000004</c:v>
                </c:pt>
                <c:pt idx="103">
                  <c:v>5.000000003</c:v>
                </c:pt>
                <c:pt idx="104">
                  <c:v>3.0000000050000004</c:v>
                </c:pt>
                <c:pt idx="105">
                  <c:v>4.000000004</c:v>
                </c:pt>
                <c:pt idx="106">
                  <c:v>4.000000004</c:v>
                </c:pt>
                <c:pt idx="107">
                  <c:v>5.000000003</c:v>
                </c:pt>
                <c:pt idx="108">
                  <c:v>4.000000004</c:v>
                </c:pt>
                <c:pt idx="109">
                  <c:v>5.000000003</c:v>
                </c:pt>
                <c:pt idx="110">
                  <c:v>5.000000003</c:v>
                </c:pt>
                <c:pt idx="111">
                  <c:v>6.000000002</c:v>
                </c:pt>
                <c:pt idx="112">
                  <c:v>3.0000000050000004</c:v>
                </c:pt>
                <c:pt idx="113">
                  <c:v>4.000000004</c:v>
                </c:pt>
                <c:pt idx="114">
                  <c:v>4.000000004</c:v>
                </c:pt>
                <c:pt idx="115">
                  <c:v>5.000000003</c:v>
                </c:pt>
                <c:pt idx="116">
                  <c:v>4.000000004</c:v>
                </c:pt>
                <c:pt idx="117">
                  <c:v>5.000000003</c:v>
                </c:pt>
                <c:pt idx="118">
                  <c:v>5.000000003</c:v>
                </c:pt>
                <c:pt idx="119">
                  <c:v>6.000000002</c:v>
                </c:pt>
                <c:pt idx="120">
                  <c:v>4.000000004</c:v>
                </c:pt>
                <c:pt idx="121">
                  <c:v>5.000000003</c:v>
                </c:pt>
                <c:pt idx="122">
                  <c:v>5.000000003</c:v>
                </c:pt>
                <c:pt idx="123">
                  <c:v>6.000000002</c:v>
                </c:pt>
                <c:pt idx="124">
                  <c:v>5.000000003</c:v>
                </c:pt>
                <c:pt idx="125">
                  <c:v>6.000000002</c:v>
                </c:pt>
                <c:pt idx="126">
                  <c:v>6.000000002</c:v>
                </c:pt>
                <c:pt idx="127">
                  <c:v>7.000000001</c:v>
                </c:pt>
                <c:pt idx="128">
                  <c:v>0</c:v>
                </c:pt>
                <c:pt idx="129">
                  <c:v>1.0000000070000004</c:v>
                </c:pt>
                <c:pt idx="130">
                  <c:v>2.0000000060000005</c:v>
                </c:pt>
                <c:pt idx="131">
                  <c:v>2.0000000060000005</c:v>
                </c:pt>
                <c:pt idx="132">
                  <c:v>3.0000000050000004</c:v>
                </c:pt>
                <c:pt idx="133">
                  <c:v>2.0000000060000005</c:v>
                </c:pt>
                <c:pt idx="134">
                  <c:v>3.0000000050000004</c:v>
                </c:pt>
                <c:pt idx="135">
                  <c:v>3.0000000050000004</c:v>
                </c:pt>
                <c:pt idx="136">
                  <c:v>4.000000004</c:v>
                </c:pt>
                <c:pt idx="137">
                  <c:v>2.0000000060000005</c:v>
                </c:pt>
                <c:pt idx="138">
                  <c:v>3.0000000050000004</c:v>
                </c:pt>
                <c:pt idx="139">
                  <c:v>3.0000000050000004</c:v>
                </c:pt>
                <c:pt idx="140">
                  <c:v>4.000000004</c:v>
                </c:pt>
                <c:pt idx="141">
                  <c:v>3.0000000050000004</c:v>
                </c:pt>
                <c:pt idx="142">
                  <c:v>4.000000004</c:v>
                </c:pt>
                <c:pt idx="143">
                  <c:v>4.000000004</c:v>
                </c:pt>
                <c:pt idx="144">
                  <c:v>5.000000003</c:v>
                </c:pt>
                <c:pt idx="145">
                  <c:v>2.0000000060000005</c:v>
                </c:pt>
                <c:pt idx="146">
                  <c:v>3.0000000050000004</c:v>
                </c:pt>
                <c:pt idx="147">
                  <c:v>3.0000000050000004</c:v>
                </c:pt>
                <c:pt idx="148">
                  <c:v>4.000000004</c:v>
                </c:pt>
                <c:pt idx="149">
                  <c:v>3.0000000050000004</c:v>
                </c:pt>
                <c:pt idx="150">
                  <c:v>4.000000004</c:v>
                </c:pt>
                <c:pt idx="151">
                  <c:v>4.000000004</c:v>
                </c:pt>
                <c:pt idx="152">
                  <c:v>5.000000003</c:v>
                </c:pt>
                <c:pt idx="153">
                  <c:v>3.0000000050000004</c:v>
                </c:pt>
                <c:pt idx="154">
                  <c:v>4.000000004</c:v>
                </c:pt>
                <c:pt idx="155">
                  <c:v>4.000000004</c:v>
                </c:pt>
                <c:pt idx="156">
                  <c:v>5.000000003</c:v>
                </c:pt>
                <c:pt idx="157">
                  <c:v>4.000000004</c:v>
                </c:pt>
                <c:pt idx="158">
                  <c:v>5.000000003</c:v>
                </c:pt>
                <c:pt idx="159">
                  <c:v>5.000000003</c:v>
                </c:pt>
                <c:pt idx="160">
                  <c:v>6.000000002</c:v>
                </c:pt>
                <c:pt idx="161">
                  <c:v>2.0000000060000005</c:v>
                </c:pt>
                <c:pt idx="162">
                  <c:v>3.0000000050000004</c:v>
                </c:pt>
                <c:pt idx="163">
                  <c:v>3.0000000050000004</c:v>
                </c:pt>
                <c:pt idx="164">
                  <c:v>4.000000004</c:v>
                </c:pt>
                <c:pt idx="165">
                  <c:v>3.0000000050000004</c:v>
                </c:pt>
                <c:pt idx="166">
                  <c:v>4.000000004</c:v>
                </c:pt>
                <c:pt idx="167">
                  <c:v>4.000000004</c:v>
                </c:pt>
                <c:pt idx="168">
                  <c:v>5.000000003</c:v>
                </c:pt>
                <c:pt idx="169">
                  <c:v>3.0000000050000004</c:v>
                </c:pt>
                <c:pt idx="170">
                  <c:v>4.000000004</c:v>
                </c:pt>
                <c:pt idx="171">
                  <c:v>4.000000004</c:v>
                </c:pt>
                <c:pt idx="172">
                  <c:v>5.000000003</c:v>
                </c:pt>
                <c:pt idx="173">
                  <c:v>4.000000004</c:v>
                </c:pt>
                <c:pt idx="174">
                  <c:v>5.000000003</c:v>
                </c:pt>
                <c:pt idx="175">
                  <c:v>5.000000003</c:v>
                </c:pt>
                <c:pt idx="176">
                  <c:v>6.000000002</c:v>
                </c:pt>
                <c:pt idx="177">
                  <c:v>3.0000000050000004</c:v>
                </c:pt>
                <c:pt idx="178">
                  <c:v>4.000000004</c:v>
                </c:pt>
                <c:pt idx="179">
                  <c:v>4.000000004</c:v>
                </c:pt>
                <c:pt idx="180">
                  <c:v>5.000000003</c:v>
                </c:pt>
                <c:pt idx="181">
                  <c:v>4.000000004</c:v>
                </c:pt>
                <c:pt idx="182">
                  <c:v>5.000000003</c:v>
                </c:pt>
                <c:pt idx="183">
                  <c:v>5.000000003</c:v>
                </c:pt>
                <c:pt idx="184">
                  <c:v>6.000000002</c:v>
                </c:pt>
                <c:pt idx="185">
                  <c:v>4.000000004</c:v>
                </c:pt>
                <c:pt idx="186">
                  <c:v>5.000000003</c:v>
                </c:pt>
                <c:pt idx="187">
                  <c:v>5.000000003</c:v>
                </c:pt>
                <c:pt idx="188">
                  <c:v>6.000000002</c:v>
                </c:pt>
                <c:pt idx="189">
                  <c:v>5.000000003</c:v>
                </c:pt>
                <c:pt idx="190">
                  <c:v>6.000000002</c:v>
                </c:pt>
                <c:pt idx="191">
                  <c:v>6.000000002</c:v>
                </c:pt>
                <c:pt idx="192">
                  <c:v>7.000000001</c:v>
                </c:pt>
                <c:pt idx="193">
                  <c:v>2.0000000060000005</c:v>
                </c:pt>
                <c:pt idx="194">
                  <c:v>3.0000000050000004</c:v>
                </c:pt>
                <c:pt idx="195">
                  <c:v>3.0000000050000004</c:v>
                </c:pt>
                <c:pt idx="196">
                  <c:v>4.000000004</c:v>
                </c:pt>
                <c:pt idx="197">
                  <c:v>3.0000000050000004</c:v>
                </c:pt>
                <c:pt idx="198">
                  <c:v>4.000000004</c:v>
                </c:pt>
                <c:pt idx="199">
                  <c:v>4.000000004</c:v>
                </c:pt>
                <c:pt idx="200">
                  <c:v>5.000000003</c:v>
                </c:pt>
                <c:pt idx="201">
                  <c:v>3.0000000050000004</c:v>
                </c:pt>
                <c:pt idx="202">
                  <c:v>4.000000004</c:v>
                </c:pt>
                <c:pt idx="203">
                  <c:v>4.000000004</c:v>
                </c:pt>
                <c:pt idx="204">
                  <c:v>5.000000003</c:v>
                </c:pt>
                <c:pt idx="205">
                  <c:v>4.000000004</c:v>
                </c:pt>
                <c:pt idx="206">
                  <c:v>5.000000003</c:v>
                </c:pt>
                <c:pt idx="207">
                  <c:v>5.000000003</c:v>
                </c:pt>
                <c:pt idx="208">
                  <c:v>6.000000002</c:v>
                </c:pt>
                <c:pt idx="209">
                  <c:v>3.0000000050000004</c:v>
                </c:pt>
                <c:pt idx="210">
                  <c:v>4.000000004</c:v>
                </c:pt>
                <c:pt idx="211">
                  <c:v>4.000000004</c:v>
                </c:pt>
                <c:pt idx="212">
                  <c:v>5.000000003</c:v>
                </c:pt>
                <c:pt idx="213">
                  <c:v>4.000000004</c:v>
                </c:pt>
                <c:pt idx="214">
                  <c:v>5.000000003</c:v>
                </c:pt>
                <c:pt idx="215">
                  <c:v>5.000000003</c:v>
                </c:pt>
                <c:pt idx="216">
                  <c:v>6.000000002</c:v>
                </c:pt>
                <c:pt idx="217">
                  <c:v>4.000000004</c:v>
                </c:pt>
                <c:pt idx="218">
                  <c:v>5.000000003</c:v>
                </c:pt>
                <c:pt idx="219">
                  <c:v>5.000000003</c:v>
                </c:pt>
                <c:pt idx="220">
                  <c:v>6.000000002</c:v>
                </c:pt>
                <c:pt idx="221">
                  <c:v>5.000000003</c:v>
                </c:pt>
                <c:pt idx="222">
                  <c:v>6.000000002</c:v>
                </c:pt>
                <c:pt idx="223">
                  <c:v>6.000000002</c:v>
                </c:pt>
                <c:pt idx="224">
                  <c:v>7.000000001</c:v>
                </c:pt>
                <c:pt idx="225">
                  <c:v>3.0000000050000004</c:v>
                </c:pt>
                <c:pt idx="226">
                  <c:v>4.000000004</c:v>
                </c:pt>
                <c:pt idx="227">
                  <c:v>4.000000004</c:v>
                </c:pt>
                <c:pt idx="228">
                  <c:v>5.000000003</c:v>
                </c:pt>
                <c:pt idx="229">
                  <c:v>4.000000004</c:v>
                </c:pt>
                <c:pt idx="230">
                  <c:v>5.000000003</c:v>
                </c:pt>
                <c:pt idx="231">
                  <c:v>5.000000003</c:v>
                </c:pt>
                <c:pt idx="232">
                  <c:v>6.000000002</c:v>
                </c:pt>
                <c:pt idx="233">
                  <c:v>4.000000004</c:v>
                </c:pt>
                <c:pt idx="234">
                  <c:v>5.000000003</c:v>
                </c:pt>
                <c:pt idx="235">
                  <c:v>5.000000003</c:v>
                </c:pt>
                <c:pt idx="236">
                  <c:v>6.000000002</c:v>
                </c:pt>
                <c:pt idx="237">
                  <c:v>5.000000003</c:v>
                </c:pt>
                <c:pt idx="238">
                  <c:v>6.000000002</c:v>
                </c:pt>
                <c:pt idx="239">
                  <c:v>6.000000002</c:v>
                </c:pt>
                <c:pt idx="240">
                  <c:v>7.000000001</c:v>
                </c:pt>
                <c:pt idx="241">
                  <c:v>4.000000004</c:v>
                </c:pt>
                <c:pt idx="242">
                  <c:v>5.000000003</c:v>
                </c:pt>
                <c:pt idx="243">
                  <c:v>5.000000003</c:v>
                </c:pt>
                <c:pt idx="244">
                  <c:v>6.000000002</c:v>
                </c:pt>
                <c:pt idx="245">
                  <c:v>5.000000003</c:v>
                </c:pt>
                <c:pt idx="246">
                  <c:v>6.000000002</c:v>
                </c:pt>
                <c:pt idx="247">
                  <c:v>6.000000002</c:v>
                </c:pt>
                <c:pt idx="248">
                  <c:v>7.000000001</c:v>
                </c:pt>
                <c:pt idx="249">
                  <c:v>5.000000003</c:v>
                </c:pt>
                <c:pt idx="250">
                  <c:v>6.000000002</c:v>
                </c:pt>
                <c:pt idx="251">
                  <c:v>6.000000002</c:v>
                </c:pt>
                <c:pt idx="252">
                  <c:v>7.000000001</c:v>
                </c:pt>
                <c:pt idx="253">
                  <c:v>6.000000002</c:v>
                </c:pt>
                <c:pt idx="254">
                  <c:v>7.000000001</c:v>
                </c:pt>
                <c:pt idx="255">
                  <c:v>7.000000001</c:v>
                </c:pt>
                <c:pt idx="256">
                  <c:v>8</c:v>
                </c:pt>
              </c:numCache>
            </c:numRef>
          </c:xVal>
          <c:yVal>
            <c:numRef>
              <c:f>Sheet1!$DX$2:$DX$32</c:f>
              <c:numCache>
                <c:ptCount val="257"/>
                <c:pt idx="0">
                  <c:v>-3.008653462390846E-08</c:v>
                </c:pt>
                <c:pt idx="1">
                  <c:v>-3.8827027612839587E-08</c:v>
                </c:pt>
                <c:pt idx="2">
                  <c:v>-2.5027979210003152E-08</c:v>
                </c:pt>
                <c:pt idx="3">
                  <c:v>-6.771638904759361</c:v>
                </c:pt>
                <c:pt idx="4">
                  <c:v>-3.367458756891912E-08</c:v>
                </c:pt>
                <c:pt idx="5">
                  <c:v>-2.4587579415839675</c:v>
                </c:pt>
                <c:pt idx="6">
                  <c:v>-2.946831359909026E-08</c:v>
                </c:pt>
                <c:pt idx="7">
                  <c:v>-6.666650377716858</c:v>
                </c:pt>
                <c:pt idx="8">
                  <c:v>-4.296500890894978E-08</c:v>
                </c:pt>
                <c:pt idx="9">
                  <c:v>-16.70645032833384</c:v>
                </c:pt>
                <c:pt idx="10">
                  <c:v>-4.2955347246712604E-08</c:v>
                </c:pt>
                <c:pt idx="11">
                  <c:v>-16.70423486356441</c:v>
                </c:pt>
                <c:pt idx="12">
                  <c:v>-4.41941752770787E-08</c:v>
                </c:pt>
                <c:pt idx="13">
                  <c:v>-16.706362127887136</c:v>
                </c:pt>
                <c:pt idx="14">
                  <c:v>-4.4186513639218824E-08</c:v>
                </c:pt>
                <c:pt idx="15">
                  <c:v>-16.704232709230507</c:v>
                </c:pt>
                <c:pt idx="16">
                  <c:v>-3.7154453242363217E-08</c:v>
                </c:pt>
                <c:pt idx="17">
                  <c:v>-12.636257824935054</c:v>
                </c:pt>
                <c:pt idx="18">
                  <c:v>-4.120904760546861E-08</c:v>
                </c:pt>
                <c:pt idx="19">
                  <c:v>-12.595510284769098</c:v>
                </c:pt>
                <c:pt idx="20">
                  <c:v>-3.984423331882006E-08</c:v>
                </c:pt>
                <c:pt idx="21">
                  <c:v>-12.634305771143204</c:v>
                </c:pt>
                <c:pt idx="22">
                  <c:v>-4.391064639239319E-08</c:v>
                </c:pt>
                <c:pt idx="23">
                  <c:v>-12.595460888314086</c:v>
                </c:pt>
                <c:pt idx="24">
                  <c:v>-5.129765030699052E-08</c:v>
                </c:pt>
                <c:pt idx="25">
                  <c:v>-16.581095986224103</c:v>
                </c:pt>
                <c:pt idx="26">
                  <c:v>-5.129419263923802E-08</c:v>
                </c:pt>
                <c:pt idx="27">
                  <c:v>-16.581083536614504</c:v>
                </c:pt>
                <c:pt idx="28">
                  <c:v>-5.2632904468264623E-08</c:v>
                </c:pt>
                <c:pt idx="29">
                  <c:v>-16.581095980264983</c:v>
                </c:pt>
                <c:pt idx="30">
                  <c:v>-5.263117179844184E-08</c:v>
                </c:pt>
                <c:pt idx="31">
                  <c:v>-16.58108337625318</c:v>
                </c:pt>
                <c:pt idx="32">
                  <c:v>-2.7215149815786435E-08</c:v>
                </c:pt>
                <c:pt idx="33">
                  <c:v>-4.1163886540119374E-08</c:v>
                </c:pt>
                <c:pt idx="34">
                  <c:v>-2.4587579322022277</c:v>
                </c:pt>
                <c:pt idx="35">
                  <c:v>-6.66665037099135</c:v>
                </c:pt>
                <c:pt idx="36">
                  <c:v>-2.458757929659394</c:v>
                </c:pt>
                <c:pt idx="40">
                  <c:v>-6.50587296647382</c:v>
                </c:pt>
                <c:pt idx="41">
                  <c:v>-16.704630262389305</c:v>
                </c:pt>
                <c:pt idx="42">
                  <c:v>-6.384957916357416</c:v>
                </c:pt>
                <c:pt idx="44">
                  <c:v>-6.384957915100892</c:v>
                </c:pt>
                <c:pt idx="45">
                  <c:v>-19.163387941265192</c:v>
                </c:pt>
                <c:pt idx="46">
                  <c:v>-6.32601368853491</c:v>
                </c:pt>
                <c:pt idx="48">
                  <c:v>-15.006321972758258</c:v>
                </c:pt>
                <c:pt idx="50">
                  <c:v>-15.005995553119105</c:v>
                </c:pt>
                <c:pt idx="51">
                  <c:v>-21.732060613980327</c:v>
                </c:pt>
                <c:pt idx="52">
                  <c:v>-15.00599555935594</c:v>
                </c:pt>
                <c:pt idx="54">
                  <c:v>-15.005843529274179</c:v>
                </c:pt>
                <c:pt idx="55">
                  <c:v>-21.57706201362705</c:v>
                </c:pt>
                <c:pt idx="56">
                  <c:v>-14.999926618658568</c:v>
                </c:pt>
                <c:pt idx="57">
                  <c:v>-31.71229357603557</c:v>
                </c:pt>
                <c:pt idx="58">
                  <c:v>-14.999917116967056</c:v>
                </c:pt>
                <c:pt idx="59">
                  <c:v>-31.709732055855515</c:v>
                </c:pt>
                <c:pt idx="60">
                  <c:v>-14.999917117814688</c:v>
                </c:pt>
                <c:pt idx="61">
                  <c:v>-31.71112648976314</c:v>
                </c:pt>
                <c:pt idx="62">
                  <c:v>-14.999907620787468</c:v>
                </c:pt>
                <c:pt idx="63">
                  <c:v>-31.709433406737652</c:v>
                </c:pt>
                <c:pt idx="64">
                  <c:v>-2.814067067547426E-08</c:v>
                </c:pt>
                <c:pt idx="65">
                  <c:v>-4.5630424129768043E-08</c:v>
                </c:pt>
                <c:pt idx="66">
                  <c:v>-3.5065059790724726</c:v>
                </c:pt>
                <c:pt idx="67">
                  <c:v>-6.5858894020027865</c:v>
                </c:pt>
                <c:pt idx="68">
                  <c:v>-9.507314210520097</c:v>
                </c:pt>
                <c:pt idx="69">
                  <c:v>-9.488714657092848</c:v>
                </c:pt>
                <c:pt idx="70">
                  <c:v>-9.469198709306566</c:v>
                </c:pt>
                <c:pt idx="71">
                  <c:v>-16.276444469006226</c:v>
                </c:pt>
                <c:pt idx="72">
                  <c:v>-8.143556273805356</c:v>
                </c:pt>
                <c:pt idx="73">
                  <c:v>-16.70038681142962</c:v>
                </c:pt>
                <c:pt idx="74">
                  <c:v>-8.053349188047049</c:v>
                </c:pt>
                <c:pt idx="75">
                  <c:v>-20.160921154258343</c:v>
                </c:pt>
                <c:pt idx="77">
                  <c:v>-26.21360532551959</c:v>
                </c:pt>
                <c:pt idx="79">
                  <c:v>-26.16844361559193</c:v>
                </c:pt>
                <c:pt idx="80">
                  <c:v>-6.771638913272295</c:v>
                </c:pt>
                <c:pt idx="81">
                  <c:v>-12.595510286126204</c:v>
                </c:pt>
                <c:pt idx="82">
                  <c:v>-6.58588940881787</c:v>
                </c:pt>
                <c:pt idx="84">
                  <c:v>-9.263291721110182</c:v>
                </c:pt>
                <c:pt idx="85">
                  <c:v>-22.142523955128375</c:v>
                </c:pt>
                <c:pt idx="86">
                  <c:v>-9.261056357853343</c:v>
                </c:pt>
                <c:pt idx="87">
                  <c:v>-22.046771148834853</c:v>
                </c:pt>
                <c:pt idx="89">
                  <c:v>-23.231683461892924</c:v>
                </c:pt>
                <c:pt idx="96">
                  <c:v>-3.6089370379375216E-08</c:v>
                </c:pt>
                <c:pt idx="97">
                  <c:v>-4.7954487558985543E-08</c:v>
                </c:pt>
                <c:pt idx="99">
                  <c:v>-6.55341990297796</c:v>
                </c:pt>
                <c:pt idx="100">
                  <c:v>-9.488714645013392</c:v>
                </c:pt>
                <c:pt idx="101">
                  <c:v>-9.479906984686545</c:v>
                </c:pt>
                <c:pt idx="103">
                  <c:v>-16.153227762558938</c:v>
                </c:pt>
                <c:pt idx="105">
                  <c:v>-16.700123155492918</c:v>
                </c:pt>
                <c:pt idx="108">
                  <c:v>-15.91919245384404</c:v>
                </c:pt>
                <c:pt idx="109">
                  <c:v>-26.193284662060464</c:v>
                </c:pt>
                <c:pt idx="110">
                  <c:v>-15.714433220398144</c:v>
                </c:pt>
                <c:pt idx="112">
                  <c:v>-14.998578632914255</c:v>
                </c:pt>
                <c:pt idx="114">
                  <c:v>-18.50861673835371</c:v>
                </c:pt>
                <c:pt idx="115">
                  <c:v>-21.46949374945912</c:v>
                </c:pt>
                <c:pt idx="116">
                  <c:v>-24.51345499127309</c:v>
                </c:pt>
                <c:pt idx="118">
                  <c:v>-24.474994553344228</c:v>
                </c:pt>
                <c:pt idx="119">
                  <c:v>-31.235043730935974</c:v>
                </c:pt>
                <c:pt idx="120">
                  <c:v>-23.1475151244597</c:v>
                </c:pt>
                <c:pt idx="121">
                  <c:v>-31.687030542394407</c:v>
                </c:pt>
                <c:pt idx="122">
                  <c:v>-23.056980799147713</c:v>
                </c:pt>
                <c:pt idx="123">
                  <c:v>-35.161263092665784</c:v>
                </c:pt>
                <c:pt idx="125">
                  <c:v>-41.2179016516355</c:v>
                </c:pt>
                <c:pt idx="127">
                  <c:v>-41.173355119480966</c:v>
                </c:pt>
                <c:pt idx="129">
                  <c:v>-2.871305443749972E-08</c:v>
                </c:pt>
                <c:pt idx="130">
                  <c:v>-3.883927009227851E-08</c:v>
                </c:pt>
                <c:pt idx="131">
                  <c:v>-6.771638899722397</c:v>
                </c:pt>
                <c:pt idx="133">
                  <c:v>-2.4587579301753166</c:v>
                </c:pt>
                <c:pt idx="135">
                  <c:v>-6.666650364823196</c:v>
                </c:pt>
                <c:pt idx="137">
                  <c:v>-11.560106629971234</c:v>
                </c:pt>
                <c:pt idx="138">
                  <c:v>-16.641568570999695</c:v>
                </c:pt>
                <c:pt idx="139">
                  <c:v>-11.478309893250518</c:v>
                </c:pt>
                <c:pt idx="140">
                  <c:v>-23.41320718899622</c:v>
                </c:pt>
                <c:pt idx="141">
                  <c:v>-11.55579235755454</c:v>
                </c:pt>
                <c:pt idx="143">
                  <c:v>-11.478196342357714</c:v>
                </c:pt>
                <c:pt idx="144">
                  <c:v>-23.308217629074328</c:v>
                </c:pt>
                <c:pt idx="145">
                  <c:v>-2.458757946267936</c:v>
                </c:pt>
                <c:pt idx="146">
                  <c:v>-12.634305765718798</c:v>
                </c:pt>
                <c:pt idx="147">
                  <c:v>-6.666650375585678</c:v>
                </c:pt>
                <c:pt idx="148">
                  <c:v>-19.403937917770246</c:v>
                </c:pt>
                <c:pt idx="150">
                  <c:v>-15.09293512218114</c:v>
                </c:pt>
                <c:pt idx="151">
                  <c:v>-6.615690784141305</c:v>
                </c:pt>
                <c:pt idx="152">
                  <c:v>-19.29307649395198</c:v>
                </c:pt>
                <c:pt idx="153">
                  <c:v>-11.555792358530486</c:v>
                </c:pt>
                <c:pt idx="154">
                  <c:v>-24.0546030317863</c:v>
                </c:pt>
                <c:pt idx="155">
                  <c:v>-11.478196341239245</c:v>
                </c:pt>
                <c:pt idx="157">
                  <c:v>-11.553767064605722</c:v>
                </c:pt>
                <c:pt idx="158">
                  <c:v>-23.880285701836215</c:v>
                </c:pt>
                <c:pt idx="159">
                  <c:v>-11.478082837329673</c:v>
                </c:pt>
                <c:pt idx="161">
                  <c:v>-3.605915054214188E-08</c:v>
                </c:pt>
                <c:pt idx="162">
                  <c:v>-4.116949454474255E-08</c:v>
                </c:pt>
                <c:pt idx="163">
                  <c:v>-6.666650365815615</c:v>
                </c:pt>
                <c:pt idx="169">
                  <c:v>-11.490831157340669</c:v>
                </c:pt>
                <c:pt idx="170">
                  <c:v>-16.64154925366051</c:v>
                </c:pt>
                <c:pt idx="172">
                  <c:v>-23.307776924770035</c:v>
                </c:pt>
                <c:pt idx="177">
                  <c:v>-15.005995565482449</c:v>
                </c:pt>
                <c:pt idx="179">
                  <c:v>-21.77794528797675</c:v>
                </c:pt>
                <c:pt idx="181">
                  <c:v>-17.46473289532931</c:v>
                </c:pt>
                <c:pt idx="183">
                  <c:v>-21.672638050731102</c:v>
                </c:pt>
                <c:pt idx="185">
                  <c:v>-26.56638154787369</c:v>
                </c:pt>
                <c:pt idx="186">
                  <c:v>-31.582840869393532</c:v>
                </c:pt>
                <c:pt idx="187">
                  <c:v>-26.483536489382445</c:v>
                </c:pt>
                <c:pt idx="188">
                  <c:v>-38.41163788152855</c:v>
                </c:pt>
                <c:pt idx="189">
                  <c:v>-26.561721689101685</c:v>
                </c:pt>
                <c:pt idx="191">
                  <c:v>-26.483364845125774</c:v>
                </c:pt>
                <c:pt idx="192">
                  <c:v>-38.296719797060405</c:v>
                </c:pt>
                <c:pt idx="193">
                  <c:v>-3.463613340108691E-08</c:v>
                </c:pt>
                <c:pt idx="194">
                  <c:v>-4.563730738766703E-08</c:v>
                </c:pt>
                <c:pt idx="195">
                  <c:v>-6.5858893908853595</c:v>
                </c:pt>
                <c:pt idx="197">
                  <c:v>-9.488714647593971</c:v>
                </c:pt>
                <c:pt idx="198">
                  <c:v>-9.479906983177136</c:v>
                </c:pt>
                <c:pt idx="199">
                  <c:v>-16.276444461926367</c:v>
                </c:pt>
                <c:pt idx="201">
                  <c:v>-11.381062892942005</c:v>
                </c:pt>
                <c:pt idx="202">
                  <c:v>-16.641332239280754</c:v>
                </c:pt>
                <c:pt idx="204">
                  <c:v>-23.225037376825775</c:v>
                </c:pt>
                <c:pt idx="205">
                  <c:v>-21.061304356678818</c:v>
                </c:pt>
                <c:pt idx="206">
                  <c:v>-26.13028191427381</c:v>
                </c:pt>
                <c:pt idx="207">
                  <c:v>-20.855694016508124</c:v>
                </c:pt>
                <c:pt idx="208">
                  <c:v>-32.91799210852708</c:v>
                </c:pt>
                <c:pt idx="209">
                  <c:v>-6.666650384994711</c:v>
                </c:pt>
                <c:pt idx="210">
                  <c:v>-12.595460885465277</c:v>
                </c:pt>
                <c:pt idx="211">
                  <c:v>-13.525936983178719</c:v>
                </c:pt>
                <c:pt idx="212">
                  <c:v>-19.11612958130683</c:v>
                </c:pt>
                <c:pt idx="214">
                  <c:v>-22.120996795606406</c:v>
                </c:pt>
                <c:pt idx="216">
                  <c:v>-28.90116546249924</c:v>
                </c:pt>
                <c:pt idx="217">
                  <c:v>-18.30897335697479</c:v>
                </c:pt>
                <c:pt idx="221">
                  <c:v>-20.817033151995858</c:v>
                </c:pt>
                <c:pt idx="222">
                  <c:v>-33.493794025036564</c:v>
                </c:pt>
                <c:pt idx="223">
                  <c:v>-20.707621401071524</c:v>
                </c:pt>
                <c:pt idx="225">
                  <c:v>-4.2839239030887146E-08</c:v>
                </c:pt>
                <c:pt idx="226">
                  <c:v>-4.7963379343740994E-08</c:v>
                </c:pt>
                <c:pt idx="227">
                  <c:v>-6.553419897691722</c:v>
                </c:pt>
                <c:pt idx="229">
                  <c:v>-9.479906979853524</c:v>
                </c:pt>
                <c:pt idx="230">
                  <c:v>-9.473138158426238</c:v>
                </c:pt>
                <c:pt idx="231">
                  <c:v>-16.153227757381106</c:v>
                </c:pt>
                <c:pt idx="233">
                  <c:v>-11.369537950972925</c:v>
                </c:pt>
                <c:pt idx="234">
                  <c:v>-16.641313110990822</c:v>
                </c:pt>
                <c:pt idx="236">
                  <c:v>-23.192602230692714</c:v>
                </c:pt>
                <c:pt idx="237">
                  <c:v>-20.976761321342494</c:v>
                </c:pt>
                <c:pt idx="238">
                  <c:v>-26.121454491601494</c:v>
                </c:pt>
                <c:pt idx="240">
                  <c:v>-32.79433156297529</c:v>
                </c:pt>
                <c:pt idx="241">
                  <c:v>-14.998570792462639</c:v>
                </c:pt>
                <c:pt idx="243">
                  <c:v>-21.58473816639963</c:v>
                </c:pt>
                <c:pt idx="245">
                  <c:v>-24.494358877737813</c:v>
                </c:pt>
                <c:pt idx="247">
                  <c:v>-31.28258138771192</c:v>
                </c:pt>
                <c:pt idx="249">
                  <c:v>-26.379907447901495</c:v>
                </c:pt>
                <c:pt idx="250">
                  <c:v>-31.58204153461149</c:v>
                </c:pt>
                <c:pt idx="252">
                  <c:v>-38.20609112830723</c:v>
                </c:pt>
                <c:pt idx="253">
                  <c:v>-36.06748682567488</c:v>
                </c:pt>
                <c:pt idx="254">
                  <c:v>-41.071551393599556</c:v>
                </c:pt>
                <c:pt idx="255">
                  <c:v>-35.861073934379114</c:v>
                </c:pt>
                <c:pt idx="256">
                  <c:v>-47.91611943797611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Sheet1!$DV$2:$DV$32</c:f>
              <c:numCache>
                <c:ptCount val="257"/>
                <c:pt idx="0">
                  <c:v>8E-09</c:v>
                </c:pt>
                <c:pt idx="1">
                  <c:v>1.0000000070000006</c:v>
                </c:pt>
                <c:pt idx="2">
                  <c:v>1.0000000070000004</c:v>
                </c:pt>
                <c:pt idx="3">
                  <c:v>2.0000000060000005</c:v>
                </c:pt>
                <c:pt idx="4">
                  <c:v>1.0000000070000001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3.0000000050000004</c:v>
                </c:pt>
                <c:pt idx="8">
                  <c:v>1.0000000070000001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3.0000000050000004</c:v>
                </c:pt>
                <c:pt idx="12">
                  <c:v>2.000000006</c:v>
                </c:pt>
                <c:pt idx="13">
                  <c:v>3.0000000050000004</c:v>
                </c:pt>
                <c:pt idx="14">
                  <c:v>3.0000000050000004</c:v>
                </c:pt>
                <c:pt idx="15">
                  <c:v>4.000000004</c:v>
                </c:pt>
                <c:pt idx="16">
                  <c:v>1.000000007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3.0000000050000004</c:v>
                </c:pt>
                <c:pt idx="20">
                  <c:v>2.000000006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4.000000004</c:v>
                </c:pt>
                <c:pt idx="24">
                  <c:v>2.000000006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4.000000004</c:v>
                </c:pt>
                <c:pt idx="28">
                  <c:v>3.000000005</c:v>
                </c:pt>
                <c:pt idx="29">
                  <c:v>4.000000004</c:v>
                </c:pt>
                <c:pt idx="30">
                  <c:v>4.000000004</c:v>
                </c:pt>
                <c:pt idx="31">
                  <c:v>5.000000003</c:v>
                </c:pt>
                <c:pt idx="32">
                  <c:v>1.0000000070000006</c:v>
                </c:pt>
                <c:pt idx="33">
                  <c:v>2.0000000060000005</c:v>
                </c:pt>
                <c:pt idx="34">
                  <c:v>2.0000000060000005</c:v>
                </c:pt>
                <c:pt idx="35">
                  <c:v>3.0000000050000004</c:v>
                </c:pt>
                <c:pt idx="36">
                  <c:v>2.0000000060000005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4.000000004</c:v>
                </c:pt>
                <c:pt idx="40">
                  <c:v>2.0000000060000005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4.000000004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5.000000003</c:v>
                </c:pt>
                <c:pt idx="48">
                  <c:v>2.0000000060000005</c:v>
                </c:pt>
                <c:pt idx="49">
                  <c:v>3.0000000050000004</c:v>
                </c:pt>
                <c:pt idx="50">
                  <c:v>3.0000000050000004</c:v>
                </c:pt>
                <c:pt idx="51">
                  <c:v>4.000000004</c:v>
                </c:pt>
                <c:pt idx="52">
                  <c:v>3.0000000050000004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5.000000003</c:v>
                </c:pt>
                <c:pt idx="56">
                  <c:v>3.0000000050000004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5.000000003</c:v>
                </c:pt>
                <c:pt idx="60">
                  <c:v>4.000000004</c:v>
                </c:pt>
                <c:pt idx="61">
                  <c:v>5.000000003</c:v>
                </c:pt>
                <c:pt idx="62">
                  <c:v>5.000000003</c:v>
                </c:pt>
                <c:pt idx="63">
                  <c:v>6.000000002</c:v>
                </c:pt>
                <c:pt idx="64">
                  <c:v>1.0000000070000004</c:v>
                </c:pt>
                <c:pt idx="65">
                  <c:v>2.0000000060000005</c:v>
                </c:pt>
                <c:pt idx="66">
                  <c:v>2.0000000060000005</c:v>
                </c:pt>
                <c:pt idx="67">
                  <c:v>3.0000000050000004</c:v>
                </c:pt>
                <c:pt idx="68">
                  <c:v>2.0000000060000005</c:v>
                </c:pt>
                <c:pt idx="69">
                  <c:v>3.0000000050000004</c:v>
                </c:pt>
                <c:pt idx="70">
                  <c:v>3.0000000050000004</c:v>
                </c:pt>
                <c:pt idx="71">
                  <c:v>4.000000004</c:v>
                </c:pt>
                <c:pt idx="72">
                  <c:v>2.0000000060000005</c:v>
                </c:pt>
                <c:pt idx="73">
                  <c:v>3.0000000050000004</c:v>
                </c:pt>
                <c:pt idx="74">
                  <c:v>3.0000000050000004</c:v>
                </c:pt>
                <c:pt idx="75">
                  <c:v>4.000000004</c:v>
                </c:pt>
                <c:pt idx="76">
                  <c:v>3.0000000050000004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5.000000003</c:v>
                </c:pt>
                <c:pt idx="80">
                  <c:v>2.0000000060000005</c:v>
                </c:pt>
                <c:pt idx="81">
                  <c:v>3.0000000050000004</c:v>
                </c:pt>
                <c:pt idx="82">
                  <c:v>3.0000000050000004</c:v>
                </c:pt>
                <c:pt idx="83">
                  <c:v>4.000000004</c:v>
                </c:pt>
                <c:pt idx="84">
                  <c:v>3.0000000050000004</c:v>
                </c:pt>
                <c:pt idx="85">
                  <c:v>4.000000004</c:v>
                </c:pt>
                <c:pt idx="86">
                  <c:v>4.000000004</c:v>
                </c:pt>
                <c:pt idx="87">
                  <c:v>5.000000003</c:v>
                </c:pt>
                <c:pt idx="88">
                  <c:v>3.0000000050000004</c:v>
                </c:pt>
                <c:pt idx="89">
                  <c:v>4.000000004</c:v>
                </c:pt>
                <c:pt idx="90">
                  <c:v>4.000000004</c:v>
                </c:pt>
                <c:pt idx="91">
                  <c:v>5.000000003</c:v>
                </c:pt>
                <c:pt idx="92">
                  <c:v>4.000000004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6.000000002</c:v>
                </c:pt>
                <c:pt idx="96">
                  <c:v>2.0000000060000005</c:v>
                </c:pt>
                <c:pt idx="97">
                  <c:v>3.0000000050000004</c:v>
                </c:pt>
                <c:pt idx="98">
                  <c:v>3.0000000050000004</c:v>
                </c:pt>
                <c:pt idx="99">
                  <c:v>4.000000004</c:v>
                </c:pt>
                <c:pt idx="100">
                  <c:v>3.0000000050000004</c:v>
                </c:pt>
                <c:pt idx="101">
                  <c:v>4.000000004</c:v>
                </c:pt>
                <c:pt idx="102">
                  <c:v>4.000000004</c:v>
                </c:pt>
                <c:pt idx="103">
                  <c:v>5.000000003</c:v>
                </c:pt>
                <c:pt idx="104">
                  <c:v>3.0000000050000004</c:v>
                </c:pt>
                <c:pt idx="105">
                  <c:v>4.000000004</c:v>
                </c:pt>
                <c:pt idx="106">
                  <c:v>4.000000004</c:v>
                </c:pt>
                <c:pt idx="107">
                  <c:v>5.000000003</c:v>
                </c:pt>
                <c:pt idx="108">
                  <c:v>4.000000004</c:v>
                </c:pt>
                <c:pt idx="109">
                  <c:v>5.000000003</c:v>
                </c:pt>
                <c:pt idx="110">
                  <c:v>5.000000003</c:v>
                </c:pt>
                <c:pt idx="111">
                  <c:v>6.000000002</c:v>
                </c:pt>
                <c:pt idx="112">
                  <c:v>3.0000000050000004</c:v>
                </c:pt>
                <c:pt idx="113">
                  <c:v>4.000000004</c:v>
                </c:pt>
                <c:pt idx="114">
                  <c:v>4.000000004</c:v>
                </c:pt>
                <c:pt idx="115">
                  <c:v>5.000000003</c:v>
                </c:pt>
                <c:pt idx="116">
                  <c:v>4.000000004</c:v>
                </c:pt>
                <c:pt idx="117">
                  <c:v>5.000000003</c:v>
                </c:pt>
                <c:pt idx="118">
                  <c:v>5.000000003</c:v>
                </c:pt>
                <c:pt idx="119">
                  <c:v>6.000000002</c:v>
                </c:pt>
                <c:pt idx="120">
                  <c:v>4.000000004</c:v>
                </c:pt>
                <c:pt idx="121">
                  <c:v>5.000000003</c:v>
                </c:pt>
                <c:pt idx="122">
                  <c:v>5.000000003</c:v>
                </c:pt>
                <c:pt idx="123">
                  <c:v>6.000000002</c:v>
                </c:pt>
                <c:pt idx="124">
                  <c:v>5.000000003</c:v>
                </c:pt>
                <c:pt idx="125">
                  <c:v>6.000000002</c:v>
                </c:pt>
                <c:pt idx="126">
                  <c:v>6.000000002</c:v>
                </c:pt>
                <c:pt idx="127">
                  <c:v>7.000000001</c:v>
                </c:pt>
                <c:pt idx="128">
                  <c:v>0</c:v>
                </c:pt>
                <c:pt idx="129">
                  <c:v>1.0000000070000004</c:v>
                </c:pt>
                <c:pt idx="130">
                  <c:v>2.0000000060000005</c:v>
                </c:pt>
                <c:pt idx="131">
                  <c:v>2.0000000060000005</c:v>
                </c:pt>
                <c:pt idx="132">
                  <c:v>3.0000000050000004</c:v>
                </c:pt>
                <c:pt idx="133">
                  <c:v>2.0000000060000005</c:v>
                </c:pt>
                <c:pt idx="134">
                  <c:v>3.0000000050000004</c:v>
                </c:pt>
                <c:pt idx="135">
                  <c:v>3.0000000050000004</c:v>
                </c:pt>
                <c:pt idx="136">
                  <c:v>4.000000004</c:v>
                </c:pt>
                <c:pt idx="137">
                  <c:v>2.0000000060000005</c:v>
                </c:pt>
                <c:pt idx="138">
                  <c:v>3.0000000050000004</c:v>
                </c:pt>
                <c:pt idx="139">
                  <c:v>3.0000000050000004</c:v>
                </c:pt>
                <c:pt idx="140">
                  <c:v>4.000000004</c:v>
                </c:pt>
                <c:pt idx="141">
                  <c:v>3.0000000050000004</c:v>
                </c:pt>
                <c:pt idx="142">
                  <c:v>4.000000004</c:v>
                </c:pt>
                <c:pt idx="143">
                  <c:v>4.000000004</c:v>
                </c:pt>
                <c:pt idx="144">
                  <c:v>5.000000003</c:v>
                </c:pt>
                <c:pt idx="145">
                  <c:v>2.0000000060000005</c:v>
                </c:pt>
                <c:pt idx="146">
                  <c:v>3.0000000050000004</c:v>
                </c:pt>
                <c:pt idx="147">
                  <c:v>3.0000000050000004</c:v>
                </c:pt>
                <c:pt idx="148">
                  <c:v>4.000000004</c:v>
                </c:pt>
                <c:pt idx="149">
                  <c:v>3.0000000050000004</c:v>
                </c:pt>
                <c:pt idx="150">
                  <c:v>4.000000004</c:v>
                </c:pt>
                <c:pt idx="151">
                  <c:v>4.000000004</c:v>
                </c:pt>
                <c:pt idx="152">
                  <c:v>5.000000003</c:v>
                </c:pt>
                <c:pt idx="153">
                  <c:v>3.0000000050000004</c:v>
                </c:pt>
                <c:pt idx="154">
                  <c:v>4.000000004</c:v>
                </c:pt>
                <c:pt idx="155">
                  <c:v>4.000000004</c:v>
                </c:pt>
                <c:pt idx="156">
                  <c:v>5.000000003</c:v>
                </c:pt>
                <c:pt idx="157">
                  <c:v>4.000000004</c:v>
                </c:pt>
                <c:pt idx="158">
                  <c:v>5.000000003</c:v>
                </c:pt>
                <c:pt idx="159">
                  <c:v>5.000000003</c:v>
                </c:pt>
                <c:pt idx="160">
                  <c:v>6.000000002</c:v>
                </c:pt>
                <c:pt idx="161">
                  <c:v>2.0000000060000005</c:v>
                </c:pt>
                <c:pt idx="162">
                  <c:v>3.0000000050000004</c:v>
                </c:pt>
                <c:pt idx="163">
                  <c:v>3.0000000050000004</c:v>
                </c:pt>
                <c:pt idx="164">
                  <c:v>4.000000004</c:v>
                </c:pt>
                <c:pt idx="165">
                  <c:v>3.0000000050000004</c:v>
                </c:pt>
                <c:pt idx="166">
                  <c:v>4.000000004</c:v>
                </c:pt>
                <c:pt idx="167">
                  <c:v>4.000000004</c:v>
                </c:pt>
                <c:pt idx="168">
                  <c:v>5.000000003</c:v>
                </c:pt>
                <c:pt idx="169">
                  <c:v>3.0000000050000004</c:v>
                </c:pt>
                <c:pt idx="170">
                  <c:v>4.000000004</c:v>
                </c:pt>
                <c:pt idx="171">
                  <c:v>4.000000004</c:v>
                </c:pt>
                <c:pt idx="172">
                  <c:v>5.000000003</c:v>
                </c:pt>
                <c:pt idx="173">
                  <c:v>4.000000004</c:v>
                </c:pt>
                <c:pt idx="174">
                  <c:v>5.000000003</c:v>
                </c:pt>
                <c:pt idx="175">
                  <c:v>5.000000003</c:v>
                </c:pt>
                <c:pt idx="176">
                  <c:v>6.000000002</c:v>
                </c:pt>
                <c:pt idx="177">
                  <c:v>3.0000000050000004</c:v>
                </c:pt>
                <c:pt idx="178">
                  <c:v>4.000000004</c:v>
                </c:pt>
                <c:pt idx="179">
                  <c:v>4.000000004</c:v>
                </c:pt>
                <c:pt idx="180">
                  <c:v>5.000000003</c:v>
                </c:pt>
                <c:pt idx="181">
                  <c:v>4.000000004</c:v>
                </c:pt>
                <c:pt idx="182">
                  <c:v>5.000000003</c:v>
                </c:pt>
                <c:pt idx="183">
                  <c:v>5.000000003</c:v>
                </c:pt>
                <c:pt idx="184">
                  <c:v>6.000000002</c:v>
                </c:pt>
                <c:pt idx="185">
                  <c:v>4.000000004</c:v>
                </c:pt>
                <c:pt idx="186">
                  <c:v>5.000000003</c:v>
                </c:pt>
                <c:pt idx="187">
                  <c:v>5.000000003</c:v>
                </c:pt>
                <c:pt idx="188">
                  <c:v>6.000000002</c:v>
                </c:pt>
                <c:pt idx="189">
                  <c:v>5.000000003</c:v>
                </c:pt>
                <c:pt idx="190">
                  <c:v>6.000000002</c:v>
                </c:pt>
                <c:pt idx="191">
                  <c:v>6.000000002</c:v>
                </c:pt>
                <c:pt idx="192">
                  <c:v>7.000000001</c:v>
                </c:pt>
                <c:pt idx="193">
                  <c:v>2.0000000060000005</c:v>
                </c:pt>
                <c:pt idx="194">
                  <c:v>3.0000000050000004</c:v>
                </c:pt>
                <c:pt idx="195">
                  <c:v>3.0000000050000004</c:v>
                </c:pt>
                <c:pt idx="196">
                  <c:v>4.000000004</c:v>
                </c:pt>
                <c:pt idx="197">
                  <c:v>3.0000000050000004</c:v>
                </c:pt>
                <c:pt idx="198">
                  <c:v>4.000000004</c:v>
                </c:pt>
                <c:pt idx="199">
                  <c:v>4.000000004</c:v>
                </c:pt>
                <c:pt idx="200">
                  <c:v>5.000000003</c:v>
                </c:pt>
                <c:pt idx="201">
                  <c:v>3.0000000050000004</c:v>
                </c:pt>
                <c:pt idx="202">
                  <c:v>4.000000004</c:v>
                </c:pt>
                <c:pt idx="203">
                  <c:v>4.000000004</c:v>
                </c:pt>
                <c:pt idx="204">
                  <c:v>5.000000003</c:v>
                </c:pt>
                <c:pt idx="205">
                  <c:v>4.000000004</c:v>
                </c:pt>
                <c:pt idx="206">
                  <c:v>5.000000003</c:v>
                </c:pt>
                <c:pt idx="207">
                  <c:v>5.000000003</c:v>
                </c:pt>
                <c:pt idx="208">
                  <c:v>6.000000002</c:v>
                </c:pt>
                <c:pt idx="209">
                  <c:v>3.0000000050000004</c:v>
                </c:pt>
                <c:pt idx="210">
                  <c:v>4.000000004</c:v>
                </c:pt>
                <c:pt idx="211">
                  <c:v>4.000000004</c:v>
                </c:pt>
                <c:pt idx="212">
                  <c:v>5.000000003</c:v>
                </c:pt>
                <c:pt idx="213">
                  <c:v>4.000000004</c:v>
                </c:pt>
                <c:pt idx="214">
                  <c:v>5.000000003</c:v>
                </c:pt>
                <c:pt idx="215">
                  <c:v>5.000000003</c:v>
                </c:pt>
                <c:pt idx="216">
                  <c:v>6.000000002</c:v>
                </c:pt>
                <c:pt idx="217">
                  <c:v>4.000000004</c:v>
                </c:pt>
                <c:pt idx="218">
                  <c:v>5.000000003</c:v>
                </c:pt>
                <c:pt idx="219">
                  <c:v>5.000000003</c:v>
                </c:pt>
                <c:pt idx="220">
                  <c:v>6.000000002</c:v>
                </c:pt>
                <c:pt idx="221">
                  <c:v>5.000000003</c:v>
                </c:pt>
                <c:pt idx="222">
                  <c:v>6.000000002</c:v>
                </c:pt>
                <c:pt idx="223">
                  <c:v>6.000000002</c:v>
                </c:pt>
                <c:pt idx="224">
                  <c:v>7.000000001</c:v>
                </c:pt>
                <c:pt idx="225">
                  <c:v>3.0000000050000004</c:v>
                </c:pt>
                <c:pt idx="226">
                  <c:v>4.000000004</c:v>
                </c:pt>
                <c:pt idx="227">
                  <c:v>4.000000004</c:v>
                </c:pt>
                <c:pt idx="228">
                  <c:v>5.000000003</c:v>
                </c:pt>
                <c:pt idx="229">
                  <c:v>4.000000004</c:v>
                </c:pt>
                <c:pt idx="230">
                  <c:v>5.000000003</c:v>
                </c:pt>
                <c:pt idx="231">
                  <c:v>5.000000003</c:v>
                </c:pt>
                <c:pt idx="232">
                  <c:v>6.000000002</c:v>
                </c:pt>
                <c:pt idx="233">
                  <c:v>4.000000004</c:v>
                </c:pt>
                <c:pt idx="234">
                  <c:v>5.000000003</c:v>
                </c:pt>
                <c:pt idx="235">
                  <c:v>5.000000003</c:v>
                </c:pt>
                <c:pt idx="236">
                  <c:v>6.000000002</c:v>
                </c:pt>
                <c:pt idx="237">
                  <c:v>5.000000003</c:v>
                </c:pt>
                <c:pt idx="238">
                  <c:v>6.000000002</c:v>
                </c:pt>
                <c:pt idx="239">
                  <c:v>6.000000002</c:v>
                </c:pt>
                <c:pt idx="240">
                  <c:v>7.000000001</c:v>
                </c:pt>
                <c:pt idx="241">
                  <c:v>4.000000004</c:v>
                </c:pt>
                <c:pt idx="242">
                  <c:v>5.000000003</c:v>
                </c:pt>
                <c:pt idx="243">
                  <c:v>5.000000003</c:v>
                </c:pt>
                <c:pt idx="244">
                  <c:v>6.000000002</c:v>
                </c:pt>
                <c:pt idx="245">
                  <c:v>5.000000003</c:v>
                </c:pt>
                <c:pt idx="246">
                  <c:v>6.000000002</c:v>
                </c:pt>
                <c:pt idx="247">
                  <c:v>6.000000002</c:v>
                </c:pt>
                <c:pt idx="248">
                  <c:v>7.000000001</c:v>
                </c:pt>
                <c:pt idx="249">
                  <c:v>5.000000003</c:v>
                </c:pt>
                <c:pt idx="250">
                  <c:v>6.000000002</c:v>
                </c:pt>
                <c:pt idx="251">
                  <c:v>6.000000002</c:v>
                </c:pt>
                <c:pt idx="252">
                  <c:v>7.000000001</c:v>
                </c:pt>
                <c:pt idx="253">
                  <c:v>6.000000002</c:v>
                </c:pt>
                <c:pt idx="254">
                  <c:v>7.000000001</c:v>
                </c:pt>
                <c:pt idx="255">
                  <c:v>7.000000001</c:v>
                </c:pt>
                <c:pt idx="256">
                  <c:v>8</c:v>
                </c:pt>
              </c:numCache>
            </c:numRef>
          </c:xVal>
          <c:yVal>
            <c:numRef>
              <c:f>Sheet1!$DY$2:$DY$32</c:f>
              <c:numCache>
                <c:ptCount val="257"/>
                <c:pt idx="37">
                  <c:v>-2.690590033824567</c:v>
                </c:pt>
                <c:pt idx="38">
                  <c:v>-2.690590001503019</c:v>
                </c:pt>
                <c:pt idx="39">
                  <c:v>-9.115939958422175</c:v>
                </c:pt>
                <c:pt idx="43">
                  <c:v>-19.13308622707431</c:v>
                </c:pt>
                <c:pt idx="47">
                  <c:v>-19.37276951899704</c:v>
                </c:pt>
                <c:pt idx="49">
                  <c:v>-14.725908563776917</c:v>
                </c:pt>
                <c:pt idx="53">
                  <c:v>-17.184666310543133</c:v>
                </c:pt>
                <c:pt idx="76">
                  <c:v>-9.183906387684956</c:v>
                </c:pt>
                <c:pt idx="78">
                  <c:v>-9.183090337258696</c:v>
                </c:pt>
                <c:pt idx="83">
                  <c:v>-15.90843285963024</c:v>
                </c:pt>
                <c:pt idx="88">
                  <c:v>-7.825268228587207</c:v>
                </c:pt>
                <c:pt idx="90">
                  <c:v>-7.819285415482581</c:v>
                </c:pt>
                <c:pt idx="91">
                  <c:v>-23.058990205283752</c:v>
                </c:pt>
                <c:pt idx="92">
                  <c:v>-9.125593508538069</c:v>
                </c:pt>
                <c:pt idx="93">
                  <c:v>-25.809281580626603</c:v>
                </c:pt>
                <c:pt idx="94">
                  <c:v>-9.124855769058895</c:v>
                </c:pt>
                <c:pt idx="95">
                  <c:v>-25.807252719811757</c:v>
                </c:pt>
                <c:pt idx="98">
                  <c:v>-3.359282478096543</c:v>
                </c:pt>
                <c:pt idx="102">
                  <c:v>-11.92726856739857</c:v>
                </c:pt>
                <c:pt idx="104">
                  <c:v>-7.824161941390935</c:v>
                </c:pt>
                <c:pt idx="106">
                  <c:v>-10.406729067883337</c:v>
                </c:pt>
                <c:pt idx="107">
                  <c:v>-20.017787451110685</c:v>
                </c:pt>
                <c:pt idx="111">
                  <c:v>-28.6011389367886</c:v>
                </c:pt>
                <c:pt idx="113">
                  <c:v>-14.725861430913262</c:v>
                </c:pt>
                <c:pt idx="117">
                  <c:v>-24.214622857805793</c:v>
                </c:pt>
                <c:pt idx="124">
                  <c:v>-24.184636199028038</c:v>
                </c:pt>
                <c:pt idx="126">
                  <c:v>-24.18380845325821</c:v>
                </c:pt>
                <c:pt idx="132">
                  <c:v>-6.7930186425396775</c:v>
                </c:pt>
                <c:pt idx="134">
                  <c:v>-2.690590031500589</c:v>
                </c:pt>
                <c:pt idx="136">
                  <c:v>-9.251266327673815</c:v>
                </c:pt>
                <c:pt idx="142">
                  <c:v>-19.100326437998916</c:v>
                </c:pt>
                <c:pt idx="149">
                  <c:v>-2.6905900128107767</c:v>
                </c:pt>
                <c:pt idx="156">
                  <c:v>-23.913584966720897</c:v>
                </c:pt>
                <c:pt idx="160">
                  <c:v>-23.910686539476703</c:v>
                </c:pt>
                <c:pt idx="164">
                  <c:v>-6.788955137614999</c:v>
                </c:pt>
                <c:pt idx="165">
                  <c:v>-2.6905900287204285</c:v>
                </c:pt>
                <c:pt idx="166">
                  <c:v>-2.7037493551778518</c:v>
                </c:pt>
                <c:pt idx="167">
                  <c:v>-9.115939953232699</c:v>
                </c:pt>
                <c:pt idx="168">
                  <c:v>-9.479479264640496</c:v>
                </c:pt>
                <c:pt idx="171">
                  <c:v>-13.78061373976904</c:v>
                </c:pt>
                <c:pt idx="173">
                  <c:v>-13.949573172189957</c:v>
                </c:pt>
                <c:pt idx="174">
                  <c:v>-19.332139254224575</c:v>
                </c:pt>
                <c:pt idx="175">
                  <c:v>-14.03797650305573</c:v>
                </c:pt>
                <c:pt idx="176">
                  <c:v>-25.757089369611844</c:v>
                </c:pt>
                <c:pt idx="178">
                  <c:v>-14.725908455660825</c:v>
                </c:pt>
                <c:pt idx="180">
                  <c:v>-21.597672577739615</c:v>
                </c:pt>
                <c:pt idx="182">
                  <c:v>-17.416498444259567</c:v>
                </c:pt>
                <c:pt idx="184">
                  <c:v>-24.055862947974195</c:v>
                </c:pt>
                <c:pt idx="190">
                  <c:v>-34.04159855396336</c:v>
                </c:pt>
                <c:pt idx="196">
                  <c:v>-6.7776180341587615</c:v>
                </c:pt>
                <c:pt idx="200">
                  <c:v>-16.28162928942899</c:v>
                </c:pt>
                <c:pt idx="203">
                  <c:v>-14.984515319748379</c:v>
                </c:pt>
                <c:pt idx="213">
                  <c:v>-11.721985594774795</c:v>
                </c:pt>
                <c:pt idx="215">
                  <c:v>-15.929837880046014</c:v>
                </c:pt>
                <c:pt idx="218">
                  <c:v>-23.906411684319693</c:v>
                </c:pt>
                <c:pt idx="219">
                  <c:v>-17.864076829205473</c:v>
                </c:pt>
                <c:pt idx="220">
                  <c:v>-29.665081483033596</c:v>
                </c:pt>
                <c:pt idx="224">
                  <c:v>-33.25401254588013</c:v>
                </c:pt>
                <c:pt idx="228">
                  <c:v>-6.773624156529823</c:v>
                </c:pt>
                <c:pt idx="232">
                  <c:v>-16.268716512353887</c:v>
                </c:pt>
                <c:pt idx="235">
                  <c:v>-14.802225238842594</c:v>
                </c:pt>
                <c:pt idx="239">
                  <c:v>-23.238088898334386</c:v>
                </c:pt>
                <c:pt idx="242">
                  <c:v>-14.725861448923077</c:v>
                </c:pt>
                <c:pt idx="244">
                  <c:v>-21.580280496629527</c:v>
                </c:pt>
                <c:pt idx="246">
                  <c:v>-24.20581517780049</c:v>
                </c:pt>
                <c:pt idx="248">
                  <c:v>-31.08627148826321</c:v>
                </c:pt>
                <c:pt idx="251">
                  <c:v>-29.987254943830138</c:v>
                </c:pt>
              </c:numCache>
            </c:numRef>
          </c:yVal>
          <c:smooth val="0"/>
        </c:ser>
        <c:axId val="11404563"/>
        <c:axId val="35532204"/>
      </c:scatterChart>
      <c:valAx>
        <c:axId val="1140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# of componnt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2204"/>
        <c:crosses val="autoZero"/>
        <c:crossBetween val="midCat"/>
        <c:dispUnits/>
      </c:valAx>
      <c:valAx>
        <c:axId val="35532204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free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04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4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67300"/>
    <xdr:graphicFrame>
      <xdr:nvGraphicFramePr>
        <xdr:cNvPr id="1" name="Shape 1025"/>
        <xdr:cNvGraphicFramePr/>
      </xdr:nvGraphicFramePr>
      <xdr:xfrm>
        <a:off x="0" y="0"/>
        <a:ext cx="95631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4"/>
  <sheetViews>
    <sheetView tabSelected="1" workbookViewId="0" topLeftCell="DK1">
      <selection activeCell="DZ2" sqref="DZ2"/>
    </sheetView>
  </sheetViews>
  <sheetFormatPr defaultColWidth="9.140625" defaultRowHeight="12.75"/>
  <cols>
    <col min="1" max="8" width="8.8515625" style="1" customWidth="1"/>
    <col min="9" max="87" width="8.8515625" style="3" customWidth="1"/>
    <col min="88" max="88" width="9.28125" style="3" customWidth="1"/>
    <col min="89" max="105" width="8.8515625" style="3" customWidth="1"/>
    <col min="106" max="106" width="12.421875" style="3" bestFit="1" customWidth="1"/>
    <col min="107" max="123" width="8.8515625" style="3" customWidth="1"/>
    <col min="124" max="124" width="12.421875" style="3" bestFit="1" customWidth="1"/>
    <col min="125" max="130" width="8.8515625" style="3" customWidth="1"/>
    <col min="131" max="131" width="13.140625" style="3" bestFit="1" customWidth="1"/>
    <col min="132" max="16384" width="8.8515625" style="3" customWidth="1"/>
  </cols>
  <sheetData>
    <row r="1" spans="1:1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H1" s="3" t="s">
        <v>32</v>
      </c>
      <c r="CI1" s="3" t="s">
        <v>33</v>
      </c>
      <c r="CK1" s="3" t="s">
        <v>16</v>
      </c>
      <c r="CL1" s="3" t="s">
        <v>17</v>
      </c>
      <c r="CM1" s="3" t="s">
        <v>18</v>
      </c>
      <c r="CN1" s="3" t="s">
        <v>19</v>
      </c>
      <c r="CO1" s="3" t="s">
        <v>20</v>
      </c>
      <c r="CP1" s="3" t="s">
        <v>21</v>
      </c>
      <c r="CQ1" s="3" t="s">
        <v>22</v>
      </c>
      <c r="CR1" s="3" t="s">
        <v>23</v>
      </c>
      <c r="CS1" s="3" t="s">
        <v>24</v>
      </c>
      <c r="CT1" s="3" t="s">
        <v>25</v>
      </c>
      <c r="CU1" s="3" t="s">
        <v>26</v>
      </c>
      <c r="CV1" s="3" t="s">
        <v>27</v>
      </c>
      <c r="CW1" s="3" t="s">
        <v>28</v>
      </c>
      <c r="CX1" s="3" t="s">
        <v>29</v>
      </c>
      <c r="CY1" s="3" t="s">
        <v>30</v>
      </c>
      <c r="CZ1" s="3" t="s">
        <v>31</v>
      </c>
      <c r="DT1" s="3" t="s">
        <v>34</v>
      </c>
      <c r="DU1" s="3" t="s">
        <v>33</v>
      </c>
      <c r="DV1" s="3" t="s">
        <v>35</v>
      </c>
      <c r="DX1" s="3" t="s">
        <v>36</v>
      </c>
      <c r="DY1" s="3" t="s">
        <v>37</v>
      </c>
    </row>
    <row r="2" spans="1:128" ht="12.75">
      <c r="A2" s="1">
        <v>1E-09</v>
      </c>
      <c r="B2" s="1">
        <v>1E-09</v>
      </c>
      <c r="C2" s="1">
        <v>1E-09</v>
      </c>
      <c r="D2" s="1">
        <v>1E-09</v>
      </c>
      <c r="E2" s="1">
        <v>1E-09</v>
      </c>
      <c r="F2" s="1">
        <v>1E-09</v>
      </c>
      <c r="G2" s="1">
        <v>1E-09</v>
      </c>
      <c r="H2" s="1">
        <v>1E-09</v>
      </c>
      <c r="I2" s="2">
        <v>2.3482437E-11</v>
      </c>
      <c r="J2" s="2">
        <v>9.2518385E-11</v>
      </c>
      <c r="K2" s="2">
        <v>9.9019448E-10</v>
      </c>
      <c r="L2" s="2">
        <v>9.9320614E-10</v>
      </c>
      <c r="M2" s="2">
        <v>9.9989816E-10</v>
      </c>
      <c r="N2" s="2">
        <v>9.9022426E-10</v>
      </c>
      <c r="O2" s="2">
        <v>2.0913028E-11</v>
      </c>
      <c r="P2" s="2">
        <v>8.8365995E-11</v>
      </c>
      <c r="Q2" s="2">
        <v>2.339245E-15</v>
      </c>
      <c r="R2" s="2">
        <v>2.3168585E-18</v>
      </c>
      <c r="S2" s="2">
        <v>9.7237143E-10</v>
      </c>
      <c r="T2" s="2">
        <v>4.1437952E-12</v>
      </c>
      <c r="U2" s="2">
        <v>9.225781E-18</v>
      </c>
      <c r="V2" s="2">
        <v>9.1374085E-18</v>
      </c>
      <c r="W2" s="2">
        <v>1.2422329E-16</v>
      </c>
      <c r="X2" s="2">
        <v>9.0748147E-10</v>
      </c>
      <c r="Y2" s="2">
        <v>4.9351142E-16</v>
      </c>
      <c r="Z2" s="2">
        <v>9.7756328E-12</v>
      </c>
      <c r="AA2" s="2">
        <v>2.0664848E-14</v>
      </c>
      <c r="AB2" s="2">
        <v>8.7287966E-15</v>
      </c>
      <c r="AC2" s="2">
        <v>9.8998333E-14</v>
      </c>
      <c r="AD2" s="2">
        <v>9.8049572E-17</v>
      </c>
      <c r="AE2" s="2">
        <v>6.6947566E-12</v>
      </c>
      <c r="AF2" s="2">
        <v>8.7549784E-18</v>
      </c>
      <c r="AH2" s="1">
        <f aca="true" t="shared" si="0" ref="AH2:AH16">SUM(A2:H2)</f>
        <v>8E-09</v>
      </c>
      <c r="AJ2" s="1">
        <f>AJ4</f>
        <v>0</v>
      </c>
      <c r="AK2" s="3">
        <f aca="true" t="shared" si="1" ref="AK2:AK16">IF(J2&gt;0.1,1,0)</f>
        <v>0</v>
      </c>
      <c r="AL2" s="3">
        <f aca="true" t="shared" si="2" ref="AL2:AL16">IF(K2&gt;0.1,1,0)</f>
        <v>0</v>
      </c>
      <c r="AM2" s="3">
        <f aca="true" t="shared" si="3" ref="AM2:AM16">IF(L2&gt;0.1,1,0)</f>
        <v>0</v>
      </c>
      <c r="AN2" s="3">
        <f aca="true" t="shared" si="4" ref="AN2:AN16">IF(M2&gt;0.1,1,0)</f>
        <v>0</v>
      </c>
      <c r="AO2" s="3">
        <f aca="true" t="shared" si="5" ref="AO2:AO16">IF(N2&gt;0.1,1,0)</f>
        <v>0</v>
      </c>
      <c r="AP2" s="3">
        <f aca="true" t="shared" si="6" ref="AP2:AP16">IF(O2&gt;0.1,1,0)</f>
        <v>0</v>
      </c>
      <c r="AQ2" s="3">
        <f aca="true" t="shared" si="7" ref="AQ2:AQ16">IF(P2&gt;0.1,1,0)</f>
        <v>0</v>
      </c>
      <c r="AR2" s="3">
        <f aca="true" t="shared" si="8" ref="AR2:AR16">IF(Q2&gt;0.1,1,0)</f>
        <v>0</v>
      </c>
      <c r="AS2" s="3">
        <f aca="true" t="shared" si="9" ref="AS2:AS16">IF(R2&gt;0.1,1,0)</f>
        <v>0</v>
      </c>
      <c r="AT2" s="3">
        <f aca="true" t="shared" si="10" ref="AT2:AT16">IF(S2&gt;0.1,1,0)</f>
        <v>0</v>
      </c>
      <c r="AU2" s="3">
        <f aca="true" t="shared" si="11" ref="AU2:AU16">IF(T2&gt;0.1,1,0)</f>
        <v>0</v>
      </c>
      <c r="AV2" s="3">
        <f aca="true" t="shared" si="12" ref="AV2:AV16">IF(U2&gt;0.1,1,0)</f>
        <v>0</v>
      </c>
      <c r="AW2" s="3">
        <f aca="true" t="shared" si="13" ref="AW2:AW16">IF(V2&gt;0.1,1,0)</f>
        <v>0</v>
      </c>
      <c r="AX2" s="3">
        <f aca="true" t="shared" si="14" ref="AX2:AX16">IF(W2&gt;0.1,1,0)</f>
        <v>0</v>
      </c>
      <c r="AY2" s="3">
        <f aca="true" t="shared" si="15" ref="AY2:AY16">IF(X2&gt;0.1,1,0)</f>
        <v>0</v>
      </c>
      <c r="AZ2" s="3">
        <f aca="true" t="shared" si="16" ref="AZ2:AZ16">IF(Y2&gt;0.1,1,0)</f>
        <v>0</v>
      </c>
      <c r="BA2" s="3">
        <f aca="true" t="shared" si="17" ref="BA2:BA16">IF(Z2&gt;0.1,1,0)</f>
        <v>0</v>
      </c>
      <c r="BB2" s="3">
        <f aca="true" t="shared" si="18" ref="BB2:BB16">IF(AA2&gt;0.1,1,0)</f>
        <v>0</v>
      </c>
      <c r="BC2" s="3">
        <f aca="true" t="shared" si="19" ref="BC2:BC16">IF(AB2&gt;0.1,1,0)</f>
        <v>0</v>
      </c>
      <c r="BD2" s="3">
        <f aca="true" t="shared" si="20" ref="BD2:BD16">IF(AC2&gt;0.1,1,0)</f>
        <v>0</v>
      </c>
      <c r="BE2" s="3">
        <f aca="true" t="shared" si="21" ref="BE2:BE16">IF(AD2&gt;0.1,1,0)</f>
        <v>0</v>
      </c>
      <c r="BF2" s="3">
        <f aca="true" t="shared" si="22" ref="BF2:BF16">IF(AE2&gt;0.1,1,0)</f>
        <v>0</v>
      </c>
      <c r="BG2" s="3">
        <f aca="true" t="shared" si="23" ref="BG2:BG16">IF(AF2&gt;0.1,1,0)</f>
        <v>0</v>
      </c>
      <c r="BI2" s="3">
        <f aca="true" t="shared" si="24" ref="BI2:BI16">IF(I2&lt;0.9,1,0)</f>
        <v>1</v>
      </c>
      <c r="BJ2" s="1">
        <f aca="true" t="shared" si="25" ref="BJ2:BJ16">IF(J2&lt;0.9,1,0)</f>
        <v>1</v>
      </c>
      <c r="BK2" s="1">
        <f aca="true" t="shared" si="26" ref="BK2:BK16">IF(K2&lt;0.9,1,0)</f>
        <v>1</v>
      </c>
      <c r="BL2" s="1">
        <f aca="true" t="shared" si="27" ref="BL2:BL16">IF(L2&lt;0.9,1,0)</f>
        <v>1</v>
      </c>
      <c r="BM2" s="1">
        <f aca="true" t="shared" si="28" ref="BM2:BM16">IF(M2&lt;0.9,1,0)</f>
        <v>1</v>
      </c>
      <c r="BN2" s="1">
        <f aca="true" t="shared" si="29" ref="BN2:BN16">IF(N2&lt;0.9,1,0)</f>
        <v>1</v>
      </c>
      <c r="BO2" s="1">
        <f aca="true" t="shared" si="30" ref="BO2:BO16">IF(O2&lt;0.9,1,0)</f>
        <v>1</v>
      </c>
      <c r="BP2" s="1">
        <f aca="true" t="shared" si="31" ref="BP2:BP16">IF(P2&lt;0.9,1,0)</f>
        <v>1</v>
      </c>
      <c r="BQ2" s="1">
        <f aca="true" t="shared" si="32" ref="BQ2:BQ16">IF(Q2&lt;0.9,1,0)</f>
        <v>1</v>
      </c>
      <c r="BR2" s="1">
        <f aca="true" t="shared" si="33" ref="BR2:BR16">IF(R2&lt;0.9,1,0)</f>
        <v>1</v>
      </c>
      <c r="BS2" s="1">
        <f aca="true" t="shared" si="34" ref="BS2:BS16">IF(S2&lt;0.9,1,0)</f>
        <v>1</v>
      </c>
      <c r="BT2" s="1">
        <f aca="true" t="shared" si="35" ref="BT2:BT16">IF(T2&lt;0.9,1,0)</f>
        <v>1</v>
      </c>
      <c r="BU2" s="1">
        <f aca="true" t="shared" si="36" ref="BU2:BU16">IF(U2&lt;0.9,1,0)</f>
        <v>1</v>
      </c>
      <c r="BV2" s="1">
        <f aca="true" t="shared" si="37" ref="BV2:BV16">IF(V2&lt;0.9,1,0)</f>
        <v>1</v>
      </c>
      <c r="BW2" s="1">
        <f aca="true" t="shared" si="38" ref="BW2:BW16">IF(W2&lt;0.9,1,0)</f>
        <v>1</v>
      </c>
      <c r="BX2" s="1">
        <f aca="true" t="shared" si="39" ref="BX2:BX16">IF(X2&lt;0.9,1,0)</f>
        <v>1</v>
      </c>
      <c r="BY2" s="1">
        <f aca="true" t="shared" si="40" ref="BY2:BY16">IF(Y2&lt;0.9,1,0)</f>
        <v>1</v>
      </c>
      <c r="BZ2" s="1">
        <f aca="true" t="shared" si="41" ref="BZ2:BZ16">IF(Z2&lt;0.9,1,0)</f>
        <v>1</v>
      </c>
      <c r="CA2" s="1">
        <f aca="true" t="shared" si="42" ref="CA2:CA16">IF(AA2&lt;0.9,1,0)</f>
        <v>1</v>
      </c>
      <c r="CB2" s="1">
        <f aca="true" t="shared" si="43" ref="CB2:CB16">IF(AB2&lt;0.9,1,0)</f>
        <v>1</v>
      </c>
      <c r="CC2" s="1">
        <f aca="true" t="shared" si="44" ref="CC2:CC16">IF(AC2&lt;0.9,1,0)</f>
        <v>1</v>
      </c>
      <c r="CD2" s="1">
        <f aca="true" t="shared" si="45" ref="CD2:CD16">IF(AD2&lt;0.9,1,0)</f>
        <v>1</v>
      </c>
      <c r="CE2" s="1">
        <f aca="true" t="shared" si="46" ref="CE2:CE16">IF(AE2&lt;0.9,1,0)</f>
        <v>1</v>
      </c>
      <c r="CF2" s="1">
        <f aca="true" t="shared" si="47" ref="CF2:CF16">IF(AF2&lt;0.9,1,0)</f>
        <v>1</v>
      </c>
      <c r="CH2" s="1">
        <f>SUM(AJ2:BG2:BI2:CF2)</f>
        <v>24</v>
      </c>
      <c r="CI2" s="3">
        <f aca="true" t="shared" si="48" ref="CI2:CI16">IF(CH2=24,1,0)</f>
        <v>1</v>
      </c>
      <c r="CK2" s="2">
        <v>100000</v>
      </c>
      <c r="CL2" s="3">
        <v>100</v>
      </c>
      <c r="CM2" s="2">
        <v>1980000000000</v>
      </c>
      <c r="CN2" s="2">
        <v>2000000000</v>
      </c>
      <c r="CO2" s="2">
        <v>100</v>
      </c>
      <c r="CP2" s="2">
        <v>100</v>
      </c>
      <c r="CQ2" s="2">
        <v>64200</v>
      </c>
      <c r="CR2" s="2">
        <v>111000000000</v>
      </c>
      <c r="CS2" s="2">
        <v>500</v>
      </c>
      <c r="CT2" s="2">
        <v>10000000</v>
      </c>
      <c r="CU2" s="2">
        <v>1000000</v>
      </c>
      <c r="CV2" s="2">
        <v>100000</v>
      </c>
      <c r="CW2" s="2">
        <v>100000</v>
      </c>
      <c r="CX2" s="2">
        <v>100</v>
      </c>
      <c r="CY2" s="2">
        <v>323000000</v>
      </c>
      <c r="CZ2" s="2">
        <v>100</v>
      </c>
      <c r="DB2" s="2">
        <f aca="true" t="shared" si="49" ref="DB2:DB16">PRODUCT(Q2,LN(CK2))</f>
        <v>2.6931553329304283E-14</v>
      </c>
      <c r="DC2" s="2">
        <f aca="true" t="shared" si="50" ref="DC2:DC16">PRODUCT(R2,LN(CL2))</f>
        <v>1.066952768935309E-17</v>
      </c>
      <c r="DD2" s="2">
        <f aca="true" t="shared" si="51" ref="DD2:DD16">PRODUCT(S2,LN(CM2))</f>
        <v>2.753183937057133E-08</v>
      </c>
      <c r="DE2" s="2">
        <f aca="true" t="shared" si="52" ref="DE2:DE16">PRODUCT(T2,LN(CN2))</f>
        <v>8.874522946316035E-11</v>
      </c>
      <c r="DF2" s="2">
        <f aca="true" t="shared" si="53" ref="DF2:DF16">PRODUCT(U2,LN(CO2))</f>
        <v>4.2486291603655407E-17</v>
      </c>
      <c r="DG2" s="2">
        <f aca="true" t="shared" si="54" ref="DG2:DG16">PRODUCT(V2,LN(CP2))</f>
        <v>4.207932120139417E-17</v>
      </c>
      <c r="DH2" s="2">
        <f aca="true" t="shared" si="55" ref="DH2:DH16">PRODUCT(W2,LN(CQ2))</f>
        <v>1.3751218190932387E-15</v>
      </c>
      <c r="DI2" s="2">
        <f aca="true" t="shared" si="56" ref="DI2:DI16">PRODUCT(X2,LN(CR2))</f>
        <v>2.3079791135009225E-08</v>
      </c>
      <c r="DJ2" s="2">
        <f aca="true" t="shared" si="57" ref="DJ2:DJ16">PRODUCT(Y2,LN(CS2))</f>
        <v>3.0669800673958356E-15</v>
      </c>
      <c r="DK2" s="2">
        <f aca="true" t="shared" si="58" ref="DK2:DK16">PRODUCT(Z2,LN(CT2))</f>
        <v>1.575645845190455E-10</v>
      </c>
      <c r="DL2" s="2">
        <f aca="true" t="shared" si="59" ref="DL2:DL16">PRODUCT(AA2,LN(CU2))</f>
        <v>2.854954257227269E-13</v>
      </c>
      <c r="DM2" s="2">
        <f aca="true" t="shared" si="60" ref="DM2:DM16">PRODUCT(AB2,LN(CV2))</f>
        <v>1.0049398465468555E-13</v>
      </c>
      <c r="DN2" s="2">
        <f aca="true" t="shared" si="61" ref="DN2:DN16">PRODUCT(AC2,LN(CW2))</f>
        <v>1.1397604289853025E-12</v>
      </c>
      <c r="DO2" s="2">
        <f aca="true" t="shared" si="62" ref="DO2:DO16">PRODUCT(AD2,LN(CX2))</f>
        <v>4.515349657232928E-16</v>
      </c>
      <c r="DP2" s="2">
        <f aca="true" t="shared" si="63" ref="DP2:DP16">PRODUCT(AE2,LN(CY2))</f>
        <v>1.3117145651370122E-10</v>
      </c>
      <c r="DQ2" s="2">
        <f aca="true" t="shared" si="64" ref="DQ2:DQ16">PRODUCT(AF2,LN(CZ2))</f>
        <v>4.0318165506649724E-17</v>
      </c>
      <c r="DS2" s="4">
        <f aca="true" t="shared" si="65" ref="DS2:DS16">SUM(DB2:DQ2)</f>
        <v>5.099066948665931E-08</v>
      </c>
      <c r="DT2" s="4">
        <f aca="true" t="shared" si="66" ref="DT2:DT16">PRODUCT(DS2,0.00198,298,-1)</f>
        <v>-3.008653462390846E-08</v>
      </c>
      <c r="DU2" s="3">
        <f aca="true" t="shared" si="67" ref="DU2:DU16">SUM(CI2)</f>
        <v>1</v>
      </c>
      <c r="DV2" s="1">
        <f aca="true" t="shared" si="68" ref="DV2:DV16">SUM(AH2)</f>
        <v>8E-09</v>
      </c>
      <c r="DX2" s="4">
        <f aca="true" t="shared" si="69" ref="DX2:DX16">SUM(DT2)</f>
        <v>-3.008653462390846E-08</v>
      </c>
    </row>
    <row r="3" spans="1:128" ht="12.75">
      <c r="A3" s="1">
        <v>1E-09</v>
      </c>
      <c r="B3" s="1">
        <v>1E-09</v>
      </c>
      <c r="C3" s="1">
        <v>1E-09</v>
      </c>
      <c r="D3" s="1">
        <v>1E-09</v>
      </c>
      <c r="E3" s="1">
        <v>1E-09</v>
      </c>
      <c r="F3" s="1">
        <v>1E-09</v>
      </c>
      <c r="G3" s="1">
        <v>1E-09</v>
      </c>
      <c r="H3" s="1">
        <v>1</v>
      </c>
      <c r="I3" s="2">
        <v>4.9999951E-19</v>
      </c>
      <c r="J3" s="2">
        <v>9.009009E-21</v>
      </c>
      <c r="K3" s="2">
        <v>9.9998989E-15</v>
      </c>
      <c r="L3" s="2">
        <v>9.8695178E-12</v>
      </c>
      <c r="M3" s="2">
        <v>9.9999901E-10</v>
      </c>
      <c r="N3" s="2">
        <v>9.999999E-10</v>
      </c>
      <c r="O3" s="2">
        <v>9.9682128E-10</v>
      </c>
      <c r="P3" s="2">
        <v>1</v>
      </c>
      <c r="Q3" s="2">
        <v>4.9999424E-23</v>
      </c>
      <c r="R3" s="2">
        <v>4.9522755E-26</v>
      </c>
      <c r="S3" s="2">
        <v>9.868521E-16</v>
      </c>
      <c r="T3" s="2">
        <v>9.9999901E-10</v>
      </c>
      <c r="U3" s="2">
        <v>4.2370945E-28</v>
      </c>
      <c r="V3" s="2">
        <v>4.2371025E-28</v>
      </c>
      <c r="W3" s="2">
        <v>5.7606269E-25</v>
      </c>
      <c r="X3" s="2">
        <v>1E-09</v>
      </c>
      <c r="Y3" s="2">
        <v>4.9999441E-21</v>
      </c>
      <c r="Z3" s="2">
        <v>9.9998979E-17</v>
      </c>
      <c r="AA3" s="2">
        <v>9.9681121E-18</v>
      </c>
      <c r="AB3" s="2">
        <v>9.9998989E-10</v>
      </c>
      <c r="AC3" s="2">
        <v>9.869508E-16</v>
      </c>
      <c r="AD3" s="2">
        <v>9.8695168E-19</v>
      </c>
      <c r="AE3" s="2">
        <v>3.177721E-12</v>
      </c>
      <c r="AF3" s="2">
        <v>9.8695177E-10</v>
      </c>
      <c r="AH3" s="1">
        <f t="shared" si="0"/>
        <v>1.000000007</v>
      </c>
      <c r="AJ3" s="1">
        <f aca="true" t="shared" si="70" ref="AJ3:AJ16">IF(I3&gt;0.1,1,0)</f>
        <v>0</v>
      </c>
      <c r="AK3" s="3">
        <f t="shared" si="1"/>
        <v>0</v>
      </c>
      <c r="AL3" s="3">
        <f t="shared" si="2"/>
        <v>0</v>
      </c>
      <c r="AM3" s="3">
        <f t="shared" si="3"/>
        <v>0</v>
      </c>
      <c r="AN3" s="3">
        <f t="shared" si="4"/>
        <v>0</v>
      </c>
      <c r="AO3" s="3">
        <f t="shared" si="5"/>
        <v>0</v>
      </c>
      <c r="AP3" s="3">
        <f t="shared" si="6"/>
        <v>0</v>
      </c>
      <c r="AQ3" s="3">
        <f t="shared" si="7"/>
        <v>1</v>
      </c>
      <c r="AR3" s="3">
        <f t="shared" si="8"/>
        <v>0</v>
      </c>
      <c r="AS3" s="3">
        <f t="shared" si="9"/>
        <v>0</v>
      </c>
      <c r="AT3" s="3">
        <f t="shared" si="10"/>
        <v>0</v>
      </c>
      <c r="AU3" s="3">
        <f t="shared" si="11"/>
        <v>0</v>
      </c>
      <c r="AV3" s="3">
        <f t="shared" si="12"/>
        <v>0</v>
      </c>
      <c r="AW3" s="3">
        <f t="shared" si="13"/>
        <v>0</v>
      </c>
      <c r="AX3" s="3">
        <f t="shared" si="14"/>
        <v>0</v>
      </c>
      <c r="AY3" s="3">
        <f t="shared" si="15"/>
        <v>0</v>
      </c>
      <c r="AZ3" s="3">
        <f t="shared" si="16"/>
        <v>0</v>
      </c>
      <c r="BA3" s="3">
        <f t="shared" si="17"/>
        <v>0</v>
      </c>
      <c r="BB3" s="3">
        <f t="shared" si="18"/>
        <v>0</v>
      </c>
      <c r="BC3" s="3">
        <f t="shared" si="19"/>
        <v>0</v>
      </c>
      <c r="BD3" s="3">
        <f t="shared" si="20"/>
        <v>0</v>
      </c>
      <c r="BE3" s="3">
        <f t="shared" si="21"/>
        <v>0</v>
      </c>
      <c r="BF3" s="3">
        <f t="shared" si="22"/>
        <v>0</v>
      </c>
      <c r="BG3" s="3">
        <f t="shared" si="23"/>
        <v>0</v>
      </c>
      <c r="BI3" s="1">
        <f t="shared" si="24"/>
        <v>1</v>
      </c>
      <c r="BJ3" s="1">
        <f t="shared" si="25"/>
        <v>1</v>
      </c>
      <c r="BK3" s="1">
        <f t="shared" si="26"/>
        <v>1</v>
      </c>
      <c r="BL3" s="1">
        <f t="shared" si="27"/>
        <v>1</v>
      </c>
      <c r="BM3" s="1">
        <f t="shared" si="28"/>
        <v>1</v>
      </c>
      <c r="BN3" s="1">
        <f t="shared" si="29"/>
        <v>1</v>
      </c>
      <c r="BO3" s="1">
        <f t="shared" si="30"/>
        <v>1</v>
      </c>
      <c r="BP3" s="1">
        <f t="shared" si="31"/>
        <v>0</v>
      </c>
      <c r="BQ3" s="1">
        <f t="shared" si="32"/>
        <v>1</v>
      </c>
      <c r="BR3" s="1">
        <f t="shared" si="33"/>
        <v>1</v>
      </c>
      <c r="BS3" s="1">
        <f t="shared" si="34"/>
        <v>1</v>
      </c>
      <c r="BT3" s="1">
        <f t="shared" si="35"/>
        <v>1</v>
      </c>
      <c r="BU3" s="1">
        <f t="shared" si="36"/>
        <v>1</v>
      </c>
      <c r="BV3" s="1">
        <f t="shared" si="37"/>
        <v>1</v>
      </c>
      <c r="BW3" s="1">
        <f t="shared" si="38"/>
        <v>1</v>
      </c>
      <c r="BX3" s="1">
        <f t="shared" si="39"/>
        <v>1</v>
      </c>
      <c r="BY3" s="1">
        <f t="shared" si="40"/>
        <v>1</v>
      </c>
      <c r="BZ3" s="1">
        <f t="shared" si="41"/>
        <v>1</v>
      </c>
      <c r="CA3" s="1">
        <f t="shared" si="42"/>
        <v>1</v>
      </c>
      <c r="CB3" s="1">
        <f t="shared" si="43"/>
        <v>1</v>
      </c>
      <c r="CC3" s="1">
        <f t="shared" si="44"/>
        <v>1</v>
      </c>
      <c r="CD3" s="1">
        <f t="shared" si="45"/>
        <v>1</v>
      </c>
      <c r="CE3" s="1">
        <f t="shared" si="46"/>
        <v>1</v>
      </c>
      <c r="CF3" s="1">
        <f t="shared" si="47"/>
        <v>1</v>
      </c>
      <c r="CH3" s="3">
        <f>SUM(AJ3:BG3:BI3:CF3)</f>
        <v>24</v>
      </c>
      <c r="CI3" s="3">
        <f t="shared" si="48"/>
        <v>1</v>
      </c>
      <c r="CK3" s="2">
        <v>100000</v>
      </c>
      <c r="CL3" s="3">
        <v>100</v>
      </c>
      <c r="CM3" s="2">
        <v>1980000000000</v>
      </c>
      <c r="CN3" s="2">
        <v>2000000000</v>
      </c>
      <c r="CO3" s="2">
        <v>100</v>
      </c>
      <c r="CP3" s="2">
        <v>100</v>
      </c>
      <c r="CQ3" s="2">
        <v>64200</v>
      </c>
      <c r="CR3" s="2">
        <v>111000000000</v>
      </c>
      <c r="CS3" s="2">
        <v>500</v>
      </c>
      <c r="CT3" s="2">
        <v>10000000</v>
      </c>
      <c r="CU3" s="2">
        <v>1000000</v>
      </c>
      <c r="CV3" s="2">
        <v>100000</v>
      </c>
      <c r="CW3" s="2">
        <v>100000</v>
      </c>
      <c r="CX3" s="2">
        <v>100</v>
      </c>
      <c r="CY3" s="2">
        <v>323000000</v>
      </c>
      <c r="CZ3" s="2">
        <v>100</v>
      </c>
      <c r="DB3" s="2">
        <f t="shared" si="49"/>
        <v>5.756396418034436E-22</v>
      </c>
      <c r="DC3" s="2">
        <f t="shared" si="50"/>
        <v>2.2806071485399273E-25</v>
      </c>
      <c r="DD3" s="2">
        <f t="shared" si="51"/>
        <v>2.794184676910036E-14</v>
      </c>
      <c r="DE3" s="2">
        <f t="shared" si="52"/>
        <v>2.141639181525747E-08</v>
      </c>
      <c r="DF3" s="2">
        <f t="shared" si="53"/>
        <v>1.951254126661412E-27</v>
      </c>
      <c r="DG3" s="2">
        <f t="shared" si="54"/>
        <v>1.951257810797561E-27</v>
      </c>
      <c r="DH3" s="2">
        <f t="shared" si="55"/>
        <v>6.376874853214277E-24</v>
      </c>
      <c r="DI3" s="2">
        <f t="shared" si="56"/>
        <v>2.543279603825875E-08</v>
      </c>
      <c r="DJ3" s="2">
        <f t="shared" si="57"/>
        <v>3.107269309551826E-20</v>
      </c>
      <c r="DK3" s="2">
        <f t="shared" si="58"/>
        <v>1.6117931085201724E-15</v>
      </c>
      <c r="DL3" s="2">
        <f t="shared" si="59"/>
        <v>1.377145579605214E-16</v>
      </c>
      <c r="DM3" s="2">
        <f t="shared" si="60"/>
        <v>1.1512809069293776E-08</v>
      </c>
      <c r="DN3" s="2">
        <f t="shared" si="61"/>
        <v>1.136269099799274E-14</v>
      </c>
      <c r="DO3" s="2">
        <f t="shared" si="62"/>
        <v>4.545080451746859E-18</v>
      </c>
      <c r="DP3" s="2">
        <f t="shared" si="63"/>
        <v>6.226160514396822E-11</v>
      </c>
      <c r="DQ3" s="2">
        <f t="shared" si="64"/>
        <v>4.545080866212176E-09</v>
      </c>
      <c r="DS3" s="4">
        <f t="shared" si="65"/>
        <v>6.29693804527883E-08</v>
      </c>
      <c r="DT3" s="4">
        <f t="shared" si="66"/>
        <v>-3.7154453242363217E-08</v>
      </c>
      <c r="DU3" s="3">
        <f t="shared" si="67"/>
        <v>1</v>
      </c>
      <c r="DV3" s="3">
        <f t="shared" si="68"/>
        <v>1.000000007</v>
      </c>
      <c r="DX3" s="4">
        <f t="shared" si="69"/>
        <v>-3.7154453242363217E-08</v>
      </c>
    </row>
    <row r="4" spans="1:128" ht="12.75">
      <c r="A4" s="1">
        <v>1E-09</v>
      </c>
      <c r="B4" s="1">
        <v>1E-09</v>
      </c>
      <c r="C4" s="1">
        <v>1E-09</v>
      </c>
      <c r="D4" s="1">
        <v>1E-09</v>
      </c>
      <c r="E4" s="1">
        <v>1E-09</v>
      </c>
      <c r="F4" s="1">
        <v>1</v>
      </c>
      <c r="G4" s="1">
        <v>1E-09</v>
      </c>
      <c r="H4" s="1">
        <v>1E-09</v>
      </c>
      <c r="I4" s="2">
        <v>1.9875685E-12</v>
      </c>
      <c r="J4" s="2">
        <v>5.9658842E-12</v>
      </c>
      <c r="K4" s="2">
        <v>9.999999E-17</v>
      </c>
      <c r="L4" s="2">
        <v>9.894573E-12</v>
      </c>
      <c r="M4" s="2">
        <v>9.9999881E-10</v>
      </c>
      <c r="N4" s="2">
        <v>1</v>
      </c>
      <c r="O4" s="2">
        <v>2.0248832E-10</v>
      </c>
      <c r="P4" s="2">
        <v>6.0017775E-10</v>
      </c>
      <c r="Q4" s="2">
        <v>1.9876187E-16</v>
      </c>
      <c r="R4" s="2">
        <v>1.9876211E-10</v>
      </c>
      <c r="S4" s="2">
        <v>7.9686437E-10</v>
      </c>
      <c r="T4" s="2">
        <v>2.3857545E-12</v>
      </c>
      <c r="U4" s="2">
        <v>5.9659359E-19</v>
      </c>
      <c r="V4" s="2">
        <v>5.9659754E-10</v>
      </c>
      <c r="W4" s="2">
        <v>7.7562567E-17</v>
      </c>
      <c r="X4" s="2">
        <v>3.974365E-10</v>
      </c>
      <c r="Y4" s="2">
        <v>4.6753708E-23</v>
      </c>
      <c r="Z4" s="2">
        <v>9.999999E-10</v>
      </c>
      <c r="AA4" s="2">
        <v>2.0222285E-20</v>
      </c>
      <c r="AB4" s="2">
        <v>5.9972925E-21</v>
      </c>
      <c r="AC4" s="2">
        <v>9.8945602E-16</v>
      </c>
      <c r="AD4" s="2">
        <v>9.894572E-10</v>
      </c>
      <c r="AE4" s="2">
        <v>6.4723787E-13</v>
      </c>
      <c r="AF4" s="2">
        <v>5.9383058E-19</v>
      </c>
      <c r="AH4" s="1">
        <f t="shared" si="0"/>
        <v>1.0000000070000001</v>
      </c>
      <c r="AJ4" s="1">
        <f t="shared" si="70"/>
        <v>0</v>
      </c>
      <c r="AK4" s="3">
        <f t="shared" si="1"/>
        <v>0</v>
      </c>
      <c r="AL4" s="3">
        <f t="shared" si="2"/>
        <v>0</v>
      </c>
      <c r="AM4" s="3">
        <f t="shared" si="3"/>
        <v>0</v>
      </c>
      <c r="AN4" s="3">
        <f t="shared" si="4"/>
        <v>0</v>
      </c>
      <c r="AO4" s="3">
        <f t="shared" si="5"/>
        <v>1</v>
      </c>
      <c r="AP4" s="3">
        <f t="shared" si="6"/>
        <v>0</v>
      </c>
      <c r="AQ4" s="3">
        <f t="shared" si="7"/>
        <v>0</v>
      </c>
      <c r="AR4" s="3">
        <f t="shared" si="8"/>
        <v>0</v>
      </c>
      <c r="AS4" s="3">
        <f t="shared" si="9"/>
        <v>0</v>
      </c>
      <c r="AT4" s="3">
        <f t="shared" si="10"/>
        <v>0</v>
      </c>
      <c r="AU4" s="3">
        <f t="shared" si="11"/>
        <v>0</v>
      </c>
      <c r="AV4" s="3">
        <f t="shared" si="12"/>
        <v>0</v>
      </c>
      <c r="AW4" s="3">
        <f t="shared" si="13"/>
        <v>0</v>
      </c>
      <c r="AX4" s="3">
        <f t="shared" si="14"/>
        <v>0</v>
      </c>
      <c r="AY4" s="3">
        <f t="shared" si="15"/>
        <v>0</v>
      </c>
      <c r="AZ4" s="3">
        <f t="shared" si="16"/>
        <v>0</v>
      </c>
      <c r="BA4" s="3">
        <f t="shared" si="17"/>
        <v>0</v>
      </c>
      <c r="BB4" s="3">
        <f t="shared" si="18"/>
        <v>0</v>
      </c>
      <c r="BC4" s="3">
        <f t="shared" si="19"/>
        <v>0</v>
      </c>
      <c r="BD4" s="3">
        <f t="shared" si="20"/>
        <v>0</v>
      </c>
      <c r="BE4" s="3">
        <f t="shared" si="21"/>
        <v>0</v>
      </c>
      <c r="BF4" s="3">
        <f t="shared" si="22"/>
        <v>0</v>
      </c>
      <c r="BG4" s="3">
        <f t="shared" si="23"/>
        <v>0</v>
      </c>
      <c r="BI4" s="1">
        <f t="shared" si="24"/>
        <v>1</v>
      </c>
      <c r="BJ4" s="1">
        <f t="shared" si="25"/>
        <v>1</v>
      </c>
      <c r="BK4" s="1">
        <f t="shared" si="26"/>
        <v>1</v>
      </c>
      <c r="BL4" s="1">
        <f t="shared" si="27"/>
        <v>1</v>
      </c>
      <c r="BM4" s="1">
        <f t="shared" si="28"/>
        <v>1</v>
      </c>
      <c r="BN4" s="1">
        <f t="shared" si="29"/>
        <v>0</v>
      </c>
      <c r="BO4" s="1">
        <f t="shared" si="30"/>
        <v>1</v>
      </c>
      <c r="BP4" s="1">
        <f t="shared" si="31"/>
        <v>1</v>
      </c>
      <c r="BQ4" s="1">
        <f t="shared" si="32"/>
        <v>1</v>
      </c>
      <c r="BR4" s="1">
        <f t="shared" si="33"/>
        <v>1</v>
      </c>
      <c r="BS4" s="1">
        <f t="shared" si="34"/>
        <v>1</v>
      </c>
      <c r="BT4" s="1">
        <f t="shared" si="35"/>
        <v>1</v>
      </c>
      <c r="BU4" s="1">
        <f t="shared" si="36"/>
        <v>1</v>
      </c>
      <c r="BV4" s="1">
        <f t="shared" si="37"/>
        <v>1</v>
      </c>
      <c r="BW4" s="1">
        <f t="shared" si="38"/>
        <v>1</v>
      </c>
      <c r="BX4" s="1">
        <f t="shared" si="39"/>
        <v>1</v>
      </c>
      <c r="BY4" s="1">
        <f t="shared" si="40"/>
        <v>1</v>
      </c>
      <c r="BZ4" s="1">
        <f t="shared" si="41"/>
        <v>1</v>
      </c>
      <c r="CA4" s="1">
        <f t="shared" si="42"/>
        <v>1</v>
      </c>
      <c r="CB4" s="1">
        <f t="shared" si="43"/>
        <v>1</v>
      </c>
      <c r="CC4" s="1">
        <f t="shared" si="44"/>
        <v>1</v>
      </c>
      <c r="CD4" s="1">
        <f t="shared" si="45"/>
        <v>1</v>
      </c>
      <c r="CE4" s="1">
        <f t="shared" si="46"/>
        <v>1</v>
      </c>
      <c r="CF4" s="1">
        <f t="shared" si="47"/>
        <v>1</v>
      </c>
      <c r="CH4" s="3">
        <f>SUM(AJ4:BG4:BI4:CF4)</f>
        <v>24</v>
      </c>
      <c r="CI4" s="3">
        <f t="shared" si="48"/>
        <v>1</v>
      </c>
      <c r="CK4" s="2">
        <v>100000</v>
      </c>
      <c r="CL4" s="3">
        <v>100</v>
      </c>
      <c r="CM4" s="2">
        <v>1980000000000</v>
      </c>
      <c r="CN4" s="2">
        <v>2000000000</v>
      </c>
      <c r="CO4" s="2">
        <v>100</v>
      </c>
      <c r="CP4" s="2">
        <v>100</v>
      </c>
      <c r="CQ4" s="2">
        <v>64200</v>
      </c>
      <c r="CR4" s="2">
        <v>111000000000</v>
      </c>
      <c r="CS4" s="2">
        <v>500</v>
      </c>
      <c r="CT4" s="2">
        <v>10000000</v>
      </c>
      <c r="CU4" s="2">
        <v>1000000</v>
      </c>
      <c r="CV4" s="2">
        <v>100000</v>
      </c>
      <c r="CW4" s="2">
        <v>100000</v>
      </c>
      <c r="CX4" s="2">
        <v>100</v>
      </c>
      <c r="CY4" s="2">
        <v>323000000</v>
      </c>
      <c r="CZ4" s="2">
        <v>100</v>
      </c>
      <c r="DB4" s="2">
        <f t="shared" si="49"/>
        <v>2.2883305945881023E-15</v>
      </c>
      <c r="DC4" s="2">
        <f t="shared" si="50"/>
        <v>9.153333430760856E-10</v>
      </c>
      <c r="DD4" s="2">
        <f t="shared" si="51"/>
        <v>2.2562511770807087E-08</v>
      </c>
      <c r="DE4" s="2">
        <f t="shared" si="52"/>
        <v>5.109430373037438E-11</v>
      </c>
      <c r="DF4" s="2">
        <f t="shared" si="53"/>
        <v>2.7474150138196033E-18</v>
      </c>
      <c r="DG4" s="2">
        <f t="shared" si="54"/>
        <v>2.747433204241838E-09</v>
      </c>
      <c r="DH4" s="2">
        <f t="shared" si="55"/>
        <v>8.585988845294729E-16</v>
      </c>
      <c r="DI4" s="2">
        <f t="shared" si="56"/>
        <v>1.0107921442659423E-08</v>
      </c>
      <c r="DJ4" s="2">
        <f t="shared" si="57"/>
        <v>2.905559723680664E-22</v>
      </c>
      <c r="DK4" s="2">
        <f t="shared" si="58"/>
        <v>1.6118094039148757E-08</v>
      </c>
      <c r="DL4" s="2">
        <f t="shared" si="59"/>
        <v>2.793811919236626E-19</v>
      </c>
      <c r="DM4" s="2">
        <f t="shared" si="60"/>
        <v>6.904638154412497E-20</v>
      </c>
      <c r="DN4" s="2">
        <f t="shared" si="61"/>
        <v>1.1391533409126093E-14</v>
      </c>
      <c r="DO4" s="2">
        <f t="shared" si="62"/>
        <v>4.5566187977512565E-09</v>
      </c>
      <c r="DP4" s="2">
        <f t="shared" si="63"/>
        <v>1.2681437009782492E-11</v>
      </c>
      <c r="DQ4" s="2">
        <f t="shared" si="64"/>
        <v>2.7346908825440165E-18</v>
      </c>
      <c r="DS4" s="4">
        <f t="shared" si="65"/>
        <v>5.707170288271833E-08</v>
      </c>
      <c r="DT4" s="4">
        <f t="shared" si="66"/>
        <v>-3.367458756891912E-08</v>
      </c>
      <c r="DU4" s="3">
        <f t="shared" si="67"/>
        <v>1</v>
      </c>
      <c r="DV4" s="3">
        <f t="shared" si="68"/>
        <v>1.0000000070000001</v>
      </c>
      <c r="DX4" s="4">
        <f t="shared" si="69"/>
        <v>-3.367458756891912E-08</v>
      </c>
    </row>
    <row r="5" spans="1:128" ht="12.75">
      <c r="A5" s="1">
        <v>1E-09</v>
      </c>
      <c r="B5" s="1">
        <v>1E-09</v>
      </c>
      <c r="C5" s="1">
        <v>1E-09</v>
      </c>
      <c r="D5" s="1">
        <v>1E-09</v>
      </c>
      <c r="E5" s="1">
        <v>1E-09</v>
      </c>
      <c r="F5" s="1">
        <v>1E-09</v>
      </c>
      <c r="G5" s="1">
        <v>1</v>
      </c>
      <c r="H5" s="1">
        <v>1E-09</v>
      </c>
      <c r="I5" s="2">
        <v>5.0505051E-22</v>
      </c>
      <c r="J5" s="2">
        <v>1.5549244E-14</v>
      </c>
      <c r="K5" s="2">
        <v>9.9999899E-16</v>
      </c>
      <c r="L5" s="2">
        <v>3.0959752E-18</v>
      </c>
      <c r="M5" s="2">
        <v>1E-09</v>
      </c>
      <c r="N5" s="2">
        <v>9.9999999E-10</v>
      </c>
      <c r="O5" s="2">
        <v>1</v>
      </c>
      <c r="P5" s="2">
        <v>9.9827694E-10</v>
      </c>
      <c r="Q5" s="2">
        <v>4.3305835E-22</v>
      </c>
      <c r="R5" s="2">
        <v>4.3300789E-22</v>
      </c>
      <c r="S5" s="2">
        <v>1E-09</v>
      </c>
      <c r="T5" s="2">
        <v>1.4416252E-21</v>
      </c>
      <c r="U5" s="2">
        <v>1.9879321E-21</v>
      </c>
      <c r="V5" s="2">
        <v>1.9879321E-21</v>
      </c>
      <c r="W5" s="2">
        <v>9.9826139E-10</v>
      </c>
      <c r="X5" s="2">
        <v>1.7230563E-12</v>
      </c>
      <c r="Y5" s="2">
        <v>9.3300734E-22</v>
      </c>
      <c r="Z5" s="2">
        <v>1.0000423E-17</v>
      </c>
      <c r="AA5" s="2">
        <v>9.9999899E-10</v>
      </c>
      <c r="AB5" s="2">
        <v>1.0029951E-19</v>
      </c>
      <c r="AC5" s="2">
        <v>7.4260536E-22</v>
      </c>
      <c r="AD5" s="2">
        <v>4.3331747E-22</v>
      </c>
      <c r="AE5" s="2">
        <v>1E-09</v>
      </c>
      <c r="AF5" s="2">
        <v>2.6610865E-22</v>
      </c>
      <c r="AH5" s="1">
        <f t="shared" si="0"/>
        <v>1.0000000070000001</v>
      </c>
      <c r="AJ5" s="1">
        <f t="shared" si="70"/>
        <v>0</v>
      </c>
      <c r="AK5" s="3">
        <f t="shared" si="1"/>
        <v>0</v>
      </c>
      <c r="AL5" s="3">
        <f t="shared" si="2"/>
        <v>0</v>
      </c>
      <c r="AM5" s="3">
        <f t="shared" si="3"/>
        <v>0</v>
      </c>
      <c r="AN5" s="3">
        <f t="shared" si="4"/>
        <v>0</v>
      </c>
      <c r="AO5" s="3">
        <f t="shared" si="5"/>
        <v>0</v>
      </c>
      <c r="AP5" s="3">
        <f t="shared" si="6"/>
        <v>1</v>
      </c>
      <c r="AQ5" s="3">
        <f t="shared" si="7"/>
        <v>0</v>
      </c>
      <c r="AR5" s="3">
        <f t="shared" si="8"/>
        <v>0</v>
      </c>
      <c r="AS5" s="3">
        <f t="shared" si="9"/>
        <v>0</v>
      </c>
      <c r="AT5" s="3">
        <f t="shared" si="10"/>
        <v>0</v>
      </c>
      <c r="AU5" s="3">
        <f t="shared" si="11"/>
        <v>0</v>
      </c>
      <c r="AV5" s="3">
        <f t="shared" si="12"/>
        <v>0</v>
      </c>
      <c r="AW5" s="3">
        <f t="shared" si="13"/>
        <v>0</v>
      </c>
      <c r="AX5" s="3">
        <f t="shared" si="14"/>
        <v>0</v>
      </c>
      <c r="AY5" s="3">
        <f t="shared" si="15"/>
        <v>0</v>
      </c>
      <c r="AZ5" s="3">
        <f t="shared" si="16"/>
        <v>0</v>
      </c>
      <c r="BA5" s="3">
        <f t="shared" si="17"/>
        <v>0</v>
      </c>
      <c r="BB5" s="3">
        <f t="shared" si="18"/>
        <v>0</v>
      </c>
      <c r="BC5" s="3">
        <f t="shared" si="19"/>
        <v>0</v>
      </c>
      <c r="BD5" s="3">
        <f t="shared" si="20"/>
        <v>0</v>
      </c>
      <c r="BE5" s="3">
        <f t="shared" si="21"/>
        <v>0</v>
      </c>
      <c r="BF5" s="3">
        <f t="shared" si="22"/>
        <v>0</v>
      </c>
      <c r="BG5" s="3">
        <f t="shared" si="23"/>
        <v>0</v>
      </c>
      <c r="BI5" s="1">
        <f t="shared" si="24"/>
        <v>1</v>
      </c>
      <c r="BJ5" s="1">
        <f t="shared" si="25"/>
        <v>1</v>
      </c>
      <c r="BK5" s="1">
        <f t="shared" si="26"/>
        <v>1</v>
      </c>
      <c r="BL5" s="1">
        <f t="shared" si="27"/>
        <v>1</v>
      </c>
      <c r="BM5" s="1">
        <f t="shared" si="28"/>
        <v>1</v>
      </c>
      <c r="BN5" s="1">
        <f t="shared" si="29"/>
        <v>1</v>
      </c>
      <c r="BO5" s="1">
        <f t="shared" si="30"/>
        <v>0</v>
      </c>
      <c r="BP5" s="1">
        <f t="shared" si="31"/>
        <v>1</v>
      </c>
      <c r="BQ5" s="1">
        <f t="shared" si="32"/>
        <v>1</v>
      </c>
      <c r="BR5" s="1">
        <f t="shared" si="33"/>
        <v>1</v>
      </c>
      <c r="BS5" s="1">
        <f t="shared" si="34"/>
        <v>1</v>
      </c>
      <c r="BT5" s="1">
        <f t="shared" si="35"/>
        <v>1</v>
      </c>
      <c r="BU5" s="1">
        <f t="shared" si="36"/>
        <v>1</v>
      </c>
      <c r="BV5" s="1">
        <f t="shared" si="37"/>
        <v>1</v>
      </c>
      <c r="BW5" s="1">
        <f t="shared" si="38"/>
        <v>1</v>
      </c>
      <c r="BX5" s="1">
        <f t="shared" si="39"/>
        <v>1</v>
      </c>
      <c r="BY5" s="1">
        <f t="shared" si="40"/>
        <v>1</v>
      </c>
      <c r="BZ5" s="1">
        <f t="shared" si="41"/>
        <v>1</v>
      </c>
      <c r="CA5" s="1">
        <f t="shared" si="42"/>
        <v>1</v>
      </c>
      <c r="CB5" s="1">
        <f t="shared" si="43"/>
        <v>1</v>
      </c>
      <c r="CC5" s="1">
        <f t="shared" si="44"/>
        <v>1</v>
      </c>
      <c r="CD5" s="1">
        <f t="shared" si="45"/>
        <v>1</v>
      </c>
      <c r="CE5" s="1">
        <f t="shared" si="46"/>
        <v>1</v>
      </c>
      <c r="CF5" s="1">
        <f t="shared" si="47"/>
        <v>1</v>
      </c>
      <c r="CH5" s="3">
        <f>SUM(AJ5:BG5:BI5:CF5)</f>
        <v>24</v>
      </c>
      <c r="CI5" s="3">
        <f t="shared" si="48"/>
        <v>1</v>
      </c>
      <c r="CK5" s="2">
        <v>100000</v>
      </c>
      <c r="CL5" s="3">
        <v>100</v>
      </c>
      <c r="CM5" s="2">
        <v>1980000000000</v>
      </c>
      <c r="CN5" s="2">
        <v>2000000000</v>
      </c>
      <c r="CO5" s="2">
        <v>100</v>
      </c>
      <c r="CP5" s="2">
        <v>100</v>
      </c>
      <c r="CQ5" s="2">
        <v>64200</v>
      </c>
      <c r="CR5" s="2">
        <v>111000000000</v>
      </c>
      <c r="CS5" s="2">
        <v>500</v>
      </c>
      <c r="CT5" s="2">
        <v>10000000</v>
      </c>
      <c r="CU5" s="2">
        <v>1000000</v>
      </c>
      <c r="CV5" s="2">
        <v>100000</v>
      </c>
      <c r="CW5" s="2">
        <v>100000</v>
      </c>
      <c r="CX5" s="2">
        <v>100</v>
      </c>
      <c r="CY5" s="2">
        <v>323000000</v>
      </c>
      <c r="CZ5" s="2">
        <v>100</v>
      </c>
      <c r="DB5" s="2">
        <f t="shared" si="49"/>
        <v>4.98576850553299E-21</v>
      </c>
      <c r="DC5" s="2">
        <f t="shared" si="50"/>
        <v>1.9940750253256115E-21</v>
      </c>
      <c r="DD5" s="2">
        <f t="shared" si="51"/>
        <v>2.8314117960634993E-08</v>
      </c>
      <c r="DE5" s="2">
        <f t="shared" si="52"/>
        <v>3.0874440699645205E-20</v>
      </c>
      <c r="DF5" s="2">
        <f t="shared" si="53"/>
        <v>9.154765638688699E-21</v>
      </c>
      <c r="DG5" s="2">
        <f t="shared" si="54"/>
        <v>9.154765638688699E-21</v>
      </c>
      <c r="DH5" s="2">
        <f t="shared" si="55"/>
        <v>1.1050512496870313E-08</v>
      </c>
      <c r="DI5" s="2">
        <f t="shared" si="56"/>
        <v>4.3822139440336775E-11</v>
      </c>
      <c r="DJ5" s="2">
        <f t="shared" si="57"/>
        <v>5.798274971051347E-21</v>
      </c>
      <c r="DK5" s="2">
        <f t="shared" si="58"/>
        <v>1.6118777446404358E-16</v>
      </c>
      <c r="DL5" s="2">
        <f t="shared" si="59"/>
        <v>1.3815496604298609E-08</v>
      </c>
      <c r="DM5" s="2">
        <f t="shared" si="60"/>
        <v>1.154740782803036E-18</v>
      </c>
      <c r="DN5" s="2">
        <f t="shared" si="61"/>
        <v>8.549560159567383E-21</v>
      </c>
      <c r="DO5" s="2">
        <f t="shared" si="62"/>
        <v>1.9955006939117892E-21</v>
      </c>
      <c r="DP5" s="2">
        <f t="shared" si="63"/>
        <v>1.959316288118693E-08</v>
      </c>
      <c r="DQ5" s="2">
        <f t="shared" si="64"/>
        <v>1.22547562121354E-21</v>
      </c>
      <c r="DS5" s="4">
        <f t="shared" si="65"/>
        <v>7.281711224484744E-08</v>
      </c>
      <c r="DT5" s="4">
        <f t="shared" si="66"/>
        <v>-4.296500890894978E-08</v>
      </c>
      <c r="DU5" s="3">
        <f t="shared" si="67"/>
        <v>1</v>
      </c>
      <c r="DV5" s="3">
        <f t="shared" si="68"/>
        <v>1.0000000070000001</v>
      </c>
      <c r="DX5" s="4">
        <f t="shared" si="69"/>
        <v>-4.296500890894978E-08</v>
      </c>
    </row>
    <row r="6" spans="1:128" ht="12.75">
      <c r="A6" s="1">
        <v>1E-09</v>
      </c>
      <c r="B6" s="1">
        <v>1E-09</v>
      </c>
      <c r="C6" s="1">
        <v>1E-09</v>
      </c>
      <c r="D6" s="1">
        <v>1E-09</v>
      </c>
      <c r="E6" s="1">
        <v>1</v>
      </c>
      <c r="F6" s="1">
        <v>1E-09</v>
      </c>
      <c r="G6" s="1">
        <v>1E-09</v>
      </c>
      <c r="H6" s="1">
        <v>1E-09</v>
      </c>
      <c r="I6" s="2">
        <v>9.8092619E-15</v>
      </c>
      <c r="J6" s="2">
        <v>5.9591209E-12</v>
      </c>
      <c r="K6" s="2">
        <v>1.995964E-12</v>
      </c>
      <c r="L6" s="2">
        <v>9.9998683E-15</v>
      </c>
      <c r="M6" s="2">
        <v>1</v>
      </c>
      <c r="N6" s="2">
        <v>9.9998004E-10</v>
      </c>
      <c r="O6" s="2">
        <v>9.8094247E-10</v>
      </c>
      <c r="P6" s="2">
        <v>6.0189092E-10</v>
      </c>
      <c r="Q6" s="2">
        <v>9.8092636E-10</v>
      </c>
      <c r="R6" s="2">
        <v>9.7168725E-22</v>
      </c>
      <c r="S6" s="2">
        <v>1.9052033E-11</v>
      </c>
      <c r="T6" s="2">
        <v>1.1801933E-14</v>
      </c>
      <c r="U6" s="2">
        <v>5.9594335E-10</v>
      </c>
      <c r="V6" s="2">
        <v>5.9592223E-19</v>
      </c>
      <c r="W6" s="2">
        <v>3.7530434E-16</v>
      </c>
      <c r="X6" s="2">
        <v>3.9809716E-10</v>
      </c>
      <c r="Y6" s="2">
        <v>9.97982E-10</v>
      </c>
      <c r="Z6" s="2">
        <v>1.9959241E-14</v>
      </c>
      <c r="AA6" s="2">
        <v>1.957926E-15</v>
      </c>
      <c r="AB6" s="2">
        <v>1.2009694E-16</v>
      </c>
      <c r="AC6" s="2">
        <v>9.9998683E-10</v>
      </c>
      <c r="AD6" s="2">
        <v>9.9074875E-22</v>
      </c>
      <c r="AE6" s="2">
        <v>3.1683749E-15</v>
      </c>
      <c r="AF6" s="2">
        <v>8.1845863E-22</v>
      </c>
      <c r="AH6" s="1">
        <f t="shared" si="0"/>
        <v>1.0000000070000004</v>
      </c>
      <c r="AJ6" s="1">
        <f t="shared" si="70"/>
        <v>0</v>
      </c>
      <c r="AK6" s="3">
        <f t="shared" si="1"/>
        <v>0</v>
      </c>
      <c r="AL6" s="3">
        <f t="shared" si="2"/>
        <v>0</v>
      </c>
      <c r="AM6" s="3">
        <f t="shared" si="3"/>
        <v>0</v>
      </c>
      <c r="AN6" s="3">
        <f t="shared" si="4"/>
        <v>1</v>
      </c>
      <c r="AO6" s="3">
        <f t="shared" si="5"/>
        <v>0</v>
      </c>
      <c r="AP6" s="3">
        <f t="shared" si="6"/>
        <v>0</v>
      </c>
      <c r="AQ6" s="3">
        <f t="shared" si="7"/>
        <v>0</v>
      </c>
      <c r="AR6" s="3">
        <f t="shared" si="8"/>
        <v>0</v>
      </c>
      <c r="AS6" s="3">
        <f t="shared" si="9"/>
        <v>0</v>
      </c>
      <c r="AT6" s="3">
        <f t="shared" si="10"/>
        <v>0</v>
      </c>
      <c r="AU6" s="3">
        <f t="shared" si="11"/>
        <v>0</v>
      </c>
      <c r="AV6" s="3">
        <f t="shared" si="12"/>
        <v>0</v>
      </c>
      <c r="AW6" s="3">
        <f t="shared" si="13"/>
        <v>0</v>
      </c>
      <c r="AX6" s="3">
        <f t="shared" si="14"/>
        <v>0</v>
      </c>
      <c r="AY6" s="3">
        <f t="shared" si="15"/>
        <v>0</v>
      </c>
      <c r="AZ6" s="3">
        <f t="shared" si="16"/>
        <v>0</v>
      </c>
      <c r="BA6" s="3">
        <f t="shared" si="17"/>
        <v>0</v>
      </c>
      <c r="BB6" s="3">
        <f t="shared" si="18"/>
        <v>0</v>
      </c>
      <c r="BC6" s="3">
        <f t="shared" si="19"/>
        <v>0</v>
      </c>
      <c r="BD6" s="3">
        <f t="shared" si="20"/>
        <v>0</v>
      </c>
      <c r="BE6" s="3">
        <f t="shared" si="21"/>
        <v>0</v>
      </c>
      <c r="BF6" s="3">
        <f t="shared" si="22"/>
        <v>0</v>
      </c>
      <c r="BG6" s="3">
        <f t="shared" si="23"/>
        <v>0</v>
      </c>
      <c r="BI6" s="1">
        <f t="shared" si="24"/>
        <v>1</v>
      </c>
      <c r="BJ6" s="1">
        <f t="shared" si="25"/>
        <v>1</v>
      </c>
      <c r="BK6" s="1">
        <f t="shared" si="26"/>
        <v>1</v>
      </c>
      <c r="BL6" s="1">
        <f t="shared" si="27"/>
        <v>1</v>
      </c>
      <c r="BM6" s="1">
        <f t="shared" si="28"/>
        <v>0</v>
      </c>
      <c r="BN6" s="1">
        <f t="shared" si="29"/>
        <v>1</v>
      </c>
      <c r="BO6" s="1">
        <f t="shared" si="30"/>
        <v>1</v>
      </c>
      <c r="BP6" s="1">
        <f t="shared" si="31"/>
        <v>1</v>
      </c>
      <c r="BQ6" s="1">
        <f t="shared" si="32"/>
        <v>1</v>
      </c>
      <c r="BR6" s="1">
        <f t="shared" si="33"/>
        <v>1</v>
      </c>
      <c r="BS6" s="1">
        <f t="shared" si="34"/>
        <v>1</v>
      </c>
      <c r="BT6" s="1">
        <f t="shared" si="35"/>
        <v>1</v>
      </c>
      <c r="BU6" s="1">
        <f t="shared" si="36"/>
        <v>1</v>
      </c>
      <c r="BV6" s="1">
        <f t="shared" si="37"/>
        <v>1</v>
      </c>
      <c r="BW6" s="1">
        <f t="shared" si="38"/>
        <v>1</v>
      </c>
      <c r="BX6" s="1">
        <f t="shared" si="39"/>
        <v>1</v>
      </c>
      <c r="BY6" s="1">
        <f t="shared" si="40"/>
        <v>1</v>
      </c>
      <c r="BZ6" s="1">
        <f t="shared" si="41"/>
        <v>1</v>
      </c>
      <c r="CA6" s="1">
        <f t="shared" si="42"/>
        <v>1</v>
      </c>
      <c r="CB6" s="1">
        <f t="shared" si="43"/>
        <v>1</v>
      </c>
      <c r="CC6" s="1">
        <f t="shared" si="44"/>
        <v>1</v>
      </c>
      <c r="CD6" s="1">
        <f t="shared" si="45"/>
        <v>1</v>
      </c>
      <c r="CE6" s="1">
        <f t="shared" si="46"/>
        <v>1</v>
      </c>
      <c r="CF6" s="1">
        <f t="shared" si="47"/>
        <v>1</v>
      </c>
      <c r="CH6" s="3">
        <f>SUM(AJ6:BG6:BI6:CF6)</f>
        <v>24</v>
      </c>
      <c r="CI6" s="3">
        <f t="shared" si="48"/>
        <v>1</v>
      </c>
      <c r="CK6" s="2">
        <v>100000</v>
      </c>
      <c r="CL6" s="3">
        <v>100</v>
      </c>
      <c r="CM6" s="2">
        <v>1980000000000</v>
      </c>
      <c r="CN6" s="2">
        <v>2000000000</v>
      </c>
      <c r="CO6" s="2">
        <v>100</v>
      </c>
      <c r="CP6" s="2">
        <v>100</v>
      </c>
      <c r="CQ6" s="2">
        <v>64200</v>
      </c>
      <c r="CR6" s="2">
        <v>111000000000</v>
      </c>
      <c r="CS6" s="2">
        <v>500</v>
      </c>
      <c r="CT6" s="2">
        <v>10000000</v>
      </c>
      <c r="CU6" s="2">
        <v>1000000</v>
      </c>
      <c r="CV6" s="2">
        <v>100000</v>
      </c>
      <c r="CW6" s="2">
        <v>100000</v>
      </c>
      <c r="CX6" s="2">
        <v>100</v>
      </c>
      <c r="CY6" s="2">
        <v>323000000</v>
      </c>
      <c r="CZ6" s="2">
        <v>100</v>
      </c>
      <c r="DB6" s="2">
        <f t="shared" si="49"/>
        <v>1.1293332069304554E-08</v>
      </c>
      <c r="DC6" s="2">
        <f t="shared" si="50"/>
        <v>4.474785153804757E-21</v>
      </c>
      <c r="DD6" s="2">
        <f t="shared" si="51"/>
        <v>5.394415097519105E-10</v>
      </c>
      <c r="DE6" s="2">
        <f t="shared" si="52"/>
        <v>2.5275507153293785E-13</v>
      </c>
      <c r="DF6" s="2">
        <f t="shared" si="53"/>
        <v>2.7444205479578665E-09</v>
      </c>
      <c r="DG6" s="2">
        <f t="shared" si="54"/>
        <v>2.7443232867635385E-18</v>
      </c>
      <c r="DH6" s="2">
        <f t="shared" si="55"/>
        <v>4.154528403928019E-15</v>
      </c>
      <c r="DI6" s="2">
        <f t="shared" si="56"/>
        <v>1.0124723873690059E-08</v>
      </c>
      <c r="DJ6" s="2">
        <f t="shared" si="57"/>
        <v>6.202067019279575E-09</v>
      </c>
      <c r="DK6" s="2">
        <f t="shared" si="58"/>
        <v>3.21704955558529E-13</v>
      </c>
      <c r="DL6" s="2">
        <f t="shared" si="59"/>
        <v>2.704974732471276E-14</v>
      </c>
      <c r="DM6" s="2">
        <f t="shared" si="60"/>
        <v>1.3826671187910016E-15</v>
      </c>
      <c r="DN6" s="2">
        <f t="shared" si="61"/>
        <v>1.1512773839741854E-08</v>
      </c>
      <c r="DO6" s="2">
        <f t="shared" si="62"/>
        <v>4.5625666053049696E-21</v>
      </c>
      <c r="DP6" s="2">
        <f t="shared" si="63"/>
        <v>6.207848548436436E-14</v>
      </c>
      <c r="DQ6" s="2">
        <f t="shared" si="64"/>
        <v>3.769141281340659E-21</v>
      </c>
      <c r="DS6" s="4">
        <f t="shared" si="65"/>
        <v>4.241742798793836E-08</v>
      </c>
      <c r="DT6" s="4">
        <f t="shared" si="66"/>
        <v>-2.5027979210003152E-08</v>
      </c>
      <c r="DU6" s="3">
        <f t="shared" si="67"/>
        <v>1</v>
      </c>
      <c r="DV6" s="3">
        <f t="shared" si="68"/>
        <v>1.0000000070000004</v>
      </c>
      <c r="DX6" s="4">
        <f t="shared" si="69"/>
        <v>-2.5027979210003152E-08</v>
      </c>
    </row>
    <row r="7" spans="1:128" ht="12.75">
      <c r="A7" s="1">
        <v>1E-09</v>
      </c>
      <c r="B7" s="1">
        <v>1E-09</v>
      </c>
      <c r="C7" s="1">
        <v>1E-09</v>
      </c>
      <c r="D7" s="1">
        <v>1E-09</v>
      </c>
      <c r="E7" s="1">
        <v>1E-09</v>
      </c>
      <c r="F7" s="1">
        <v>1</v>
      </c>
      <c r="G7" s="1">
        <v>1</v>
      </c>
      <c r="H7" s="1">
        <v>1E-09</v>
      </c>
      <c r="I7" s="2">
        <v>5.0505051E-22</v>
      </c>
      <c r="J7" s="2">
        <v>1.5525104E-14</v>
      </c>
      <c r="K7" s="2">
        <v>9.0909083E-17</v>
      </c>
      <c r="L7" s="2">
        <v>3.0959743E-18</v>
      </c>
      <c r="M7" s="2">
        <v>1E-09</v>
      </c>
      <c r="N7" s="2">
        <v>1</v>
      </c>
      <c r="O7" s="2">
        <v>1</v>
      </c>
      <c r="P7" s="2">
        <v>9.9827968E-10</v>
      </c>
      <c r="Q7" s="2">
        <v>6.1573692E-26</v>
      </c>
      <c r="R7" s="2">
        <v>5.0505062E-20</v>
      </c>
      <c r="S7" s="2">
        <v>1E-09</v>
      </c>
      <c r="T7" s="2">
        <v>1.0083744E-21</v>
      </c>
      <c r="U7" s="2">
        <v>1.5525214E-21</v>
      </c>
      <c r="V7" s="2">
        <v>1.5525104E-12</v>
      </c>
      <c r="W7" s="2">
        <v>9.9671164E-10</v>
      </c>
      <c r="X7" s="2">
        <v>1.7203219E-12</v>
      </c>
      <c r="Y7" s="2">
        <v>4.546561E-23</v>
      </c>
      <c r="Z7" s="2">
        <v>9.0909083E-10</v>
      </c>
      <c r="AA7" s="2">
        <v>9.0909082E-11</v>
      </c>
      <c r="AB7" s="2">
        <v>9.0752585E-21</v>
      </c>
      <c r="AC7" s="2">
        <v>3.096085E-22</v>
      </c>
      <c r="AD7" s="2">
        <v>3.0959743E-16</v>
      </c>
      <c r="AE7" s="2">
        <v>9.9999969E-10</v>
      </c>
      <c r="AF7" s="2">
        <v>2.8704806E-25</v>
      </c>
      <c r="AH7" s="1">
        <f t="shared" si="0"/>
        <v>2.000000006</v>
      </c>
      <c r="AJ7" s="1">
        <f t="shared" si="70"/>
        <v>0</v>
      </c>
      <c r="AK7" s="3">
        <f t="shared" si="1"/>
        <v>0</v>
      </c>
      <c r="AL7" s="3">
        <f t="shared" si="2"/>
        <v>0</v>
      </c>
      <c r="AM7" s="3">
        <f t="shared" si="3"/>
        <v>0</v>
      </c>
      <c r="AN7" s="3">
        <f t="shared" si="4"/>
        <v>0</v>
      </c>
      <c r="AO7" s="3">
        <f t="shared" si="5"/>
        <v>1</v>
      </c>
      <c r="AP7" s="3">
        <f t="shared" si="6"/>
        <v>1</v>
      </c>
      <c r="AQ7" s="3">
        <f t="shared" si="7"/>
        <v>0</v>
      </c>
      <c r="AR7" s="3">
        <f t="shared" si="8"/>
        <v>0</v>
      </c>
      <c r="AS7" s="3">
        <f t="shared" si="9"/>
        <v>0</v>
      </c>
      <c r="AT7" s="3">
        <f t="shared" si="10"/>
        <v>0</v>
      </c>
      <c r="AU7" s="3">
        <f t="shared" si="11"/>
        <v>0</v>
      </c>
      <c r="AV7" s="3">
        <f t="shared" si="12"/>
        <v>0</v>
      </c>
      <c r="AW7" s="3">
        <f t="shared" si="13"/>
        <v>0</v>
      </c>
      <c r="AX7" s="3">
        <f t="shared" si="14"/>
        <v>0</v>
      </c>
      <c r="AY7" s="3">
        <f t="shared" si="15"/>
        <v>0</v>
      </c>
      <c r="AZ7" s="3">
        <f t="shared" si="16"/>
        <v>0</v>
      </c>
      <c r="BA7" s="3">
        <f t="shared" si="17"/>
        <v>0</v>
      </c>
      <c r="BB7" s="3">
        <f t="shared" si="18"/>
        <v>0</v>
      </c>
      <c r="BC7" s="3">
        <f t="shared" si="19"/>
        <v>0</v>
      </c>
      <c r="BD7" s="3">
        <f t="shared" si="20"/>
        <v>0</v>
      </c>
      <c r="BE7" s="3">
        <f t="shared" si="21"/>
        <v>0</v>
      </c>
      <c r="BF7" s="3">
        <f t="shared" si="22"/>
        <v>0</v>
      </c>
      <c r="BG7" s="3">
        <f t="shared" si="23"/>
        <v>0</v>
      </c>
      <c r="BI7" s="1">
        <f t="shared" si="24"/>
        <v>1</v>
      </c>
      <c r="BJ7" s="1">
        <f t="shared" si="25"/>
        <v>1</v>
      </c>
      <c r="BK7" s="1">
        <f t="shared" si="26"/>
        <v>1</v>
      </c>
      <c r="BL7" s="1">
        <f t="shared" si="27"/>
        <v>1</v>
      </c>
      <c r="BM7" s="1">
        <f t="shared" si="28"/>
        <v>1</v>
      </c>
      <c r="BN7" s="1">
        <f t="shared" si="29"/>
        <v>0</v>
      </c>
      <c r="BO7" s="1">
        <f t="shared" si="30"/>
        <v>0</v>
      </c>
      <c r="BP7" s="1">
        <f t="shared" si="31"/>
        <v>1</v>
      </c>
      <c r="BQ7" s="1">
        <f t="shared" si="32"/>
        <v>1</v>
      </c>
      <c r="BR7" s="1">
        <f t="shared" si="33"/>
        <v>1</v>
      </c>
      <c r="BS7" s="1">
        <f t="shared" si="34"/>
        <v>1</v>
      </c>
      <c r="BT7" s="1">
        <f t="shared" si="35"/>
        <v>1</v>
      </c>
      <c r="BU7" s="1">
        <f t="shared" si="36"/>
        <v>1</v>
      </c>
      <c r="BV7" s="1">
        <f t="shared" si="37"/>
        <v>1</v>
      </c>
      <c r="BW7" s="1">
        <f t="shared" si="38"/>
        <v>1</v>
      </c>
      <c r="BX7" s="1">
        <f t="shared" si="39"/>
        <v>1</v>
      </c>
      <c r="BY7" s="1">
        <f t="shared" si="40"/>
        <v>1</v>
      </c>
      <c r="BZ7" s="1">
        <f t="shared" si="41"/>
        <v>1</v>
      </c>
      <c r="CA7" s="1">
        <f t="shared" si="42"/>
        <v>1</v>
      </c>
      <c r="CB7" s="1">
        <f t="shared" si="43"/>
        <v>1</v>
      </c>
      <c r="CC7" s="1">
        <f t="shared" si="44"/>
        <v>1</v>
      </c>
      <c r="CD7" s="1">
        <f t="shared" si="45"/>
        <v>1</v>
      </c>
      <c r="CE7" s="1">
        <f t="shared" si="46"/>
        <v>1</v>
      </c>
      <c r="CF7" s="1">
        <f t="shared" si="47"/>
        <v>1</v>
      </c>
      <c r="CH7" s="3">
        <f>SUM(AJ7:BG7:BI7:CF7)</f>
        <v>24</v>
      </c>
      <c r="CI7" s="3">
        <f t="shared" si="48"/>
        <v>1</v>
      </c>
      <c r="CK7" s="2">
        <v>100000</v>
      </c>
      <c r="CL7" s="3">
        <v>100</v>
      </c>
      <c r="CM7" s="2">
        <v>1980000000000</v>
      </c>
      <c r="CN7" s="2">
        <v>2000000000</v>
      </c>
      <c r="CO7" s="2">
        <v>100</v>
      </c>
      <c r="CP7" s="2">
        <v>100</v>
      </c>
      <c r="CQ7" s="2">
        <v>64200</v>
      </c>
      <c r="CR7" s="2">
        <v>111000000000</v>
      </c>
      <c r="CS7" s="2">
        <v>500</v>
      </c>
      <c r="CT7" s="2">
        <v>10000000</v>
      </c>
      <c r="CU7" s="2">
        <v>1000000</v>
      </c>
      <c r="CV7" s="2">
        <v>100000</v>
      </c>
      <c r="CW7" s="2">
        <v>100000</v>
      </c>
      <c r="CX7" s="2">
        <v>100</v>
      </c>
      <c r="CY7" s="2">
        <v>323000000</v>
      </c>
      <c r="CZ7" s="2">
        <v>100</v>
      </c>
      <c r="DB7" s="2">
        <f t="shared" si="49"/>
        <v>7.0889332659903355E-25</v>
      </c>
      <c r="DC7" s="2">
        <f t="shared" si="50"/>
        <v>2.325844057638801E-19</v>
      </c>
      <c r="DD7" s="2">
        <f t="shared" si="51"/>
        <v>2.8314117960634993E-08</v>
      </c>
      <c r="DE7" s="2">
        <f t="shared" si="52"/>
        <v>2.159576262668016E-20</v>
      </c>
      <c r="DF7" s="2">
        <f t="shared" si="53"/>
        <v>7.149625264388493E-21</v>
      </c>
      <c r="DG7" s="2">
        <f t="shared" si="54"/>
        <v>7.149574607516447E-12</v>
      </c>
      <c r="DH7" s="2">
        <f t="shared" si="55"/>
        <v>1.1033357138650936E-08</v>
      </c>
      <c r="DI7" s="2">
        <f t="shared" si="56"/>
        <v>4.375259600284976E-11</v>
      </c>
      <c r="DJ7" s="2">
        <f t="shared" si="57"/>
        <v>2.82550948105705E-22</v>
      </c>
      <c r="DK7" s="2">
        <f t="shared" si="58"/>
        <v>1.465281295334909E-08</v>
      </c>
      <c r="DL7" s="2">
        <f t="shared" si="59"/>
        <v>1.2559553821858398E-09</v>
      </c>
      <c r="DM7" s="2">
        <f t="shared" si="60"/>
        <v>1.0448277468583752E-19</v>
      </c>
      <c r="DN7" s="2">
        <f t="shared" si="61"/>
        <v>3.564499583821235E-21</v>
      </c>
      <c r="DO7" s="2">
        <f t="shared" si="62"/>
        <v>1.4257488542945353E-15</v>
      </c>
      <c r="DP7" s="2">
        <f t="shared" si="63"/>
        <v>1.9593156807306436E-08</v>
      </c>
      <c r="DQ7" s="2">
        <f t="shared" si="64"/>
        <v>1.321905167857721E-24</v>
      </c>
      <c r="DS7" s="4">
        <f t="shared" si="65"/>
        <v>7.490030383885618E-08</v>
      </c>
      <c r="DT7" s="4">
        <f t="shared" si="66"/>
        <v>-4.41941752770787E-08</v>
      </c>
      <c r="DU7" s="3">
        <f t="shared" si="67"/>
        <v>1</v>
      </c>
      <c r="DV7" s="3">
        <f t="shared" si="68"/>
        <v>2.000000006</v>
      </c>
      <c r="DX7" s="4">
        <f t="shared" si="69"/>
        <v>-4.41941752770787E-08</v>
      </c>
    </row>
    <row r="8" spans="1:128" ht="12.75">
      <c r="A8" s="1">
        <v>1E-09</v>
      </c>
      <c r="B8" s="1">
        <v>1E-09</v>
      </c>
      <c r="C8" s="1">
        <v>1E-09</v>
      </c>
      <c r="D8" s="1">
        <v>1E-09</v>
      </c>
      <c r="E8" s="1">
        <v>1E-09</v>
      </c>
      <c r="F8" s="1">
        <v>1</v>
      </c>
      <c r="G8" s="1">
        <v>1E-09</v>
      </c>
      <c r="H8" s="1">
        <v>1</v>
      </c>
      <c r="I8" s="2">
        <v>4.9999948E-19</v>
      </c>
      <c r="J8" s="2">
        <v>9.009009E-21</v>
      </c>
      <c r="K8" s="2">
        <v>9.9009891E-17</v>
      </c>
      <c r="L8" s="2">
        <v>4.9671527E-12</v>
      </c>
      <c r="M8" s="2">
        <v>9.999995E-10</v>
      </c>
      <c r="N8" s="2">
        <v>1</v>
      </c>
      <c r="O8" s="2">
        <v>9.9839717E-10</v>
      </c>
      <c r="P8" s="2">
        <v>1</v>
      </c>
      <c r="Q8" s="2">
        <v>2.2736169E-22</v>
      </c>
      <c r="R8" s="2">
        <v>5.0000125E-17</v>
      </c>
      <c r="S8" s="2">
        <v>9.884406E-16</v>
      </c>
      <c r="T8" s="2">
        <v>9.9999896E-10</v>
      </c>
      <c r="U8" s="2">
        <v>1.7736266E-22</v>
      </c>
      <c r="V8" s="2">
        <v>9.0107826E-19</v>
      </c>
      <c r="W8" s="2">
        <v>1.7793923E-22</v>
      </c>
      <c r="X8" s="2">
        <v>1E-09</v>
      </c>
      <c r="Y8" s="2">
        <v>2.2686668E-22</v>
      </c>
      <c r="Z8" s="2">
        <v>9.9009891E-10</v>
      </c>
      <c r="AA8" s="2">
        <v>9.9031381E-20</v>
      </c>
      <c r="AB8" s="2">
        <v>9.9009891E-12</v>
      </c>
      <c r="AC8" s="2">
        <v>4.9671519E-16</v>
      </c>
      <c r="AD8" s="2">
        <v>4.9671525E-10</v>
      </c>
      <c r="AE8" s="2">
        <v>1.6018417E-12</v>
      </c>
      <c r="AF8" s="2">
        <v>4.9671525E-10</v>
      </c>
      <c r="AH8" s="1">
        <f t="shared" si="0"/>
        <v>2.000000006</v>
      </c>
      <c r="AJ8" s="1">
        <f t="shared" si="70"/>
        <v>0</v>
      </c>
      <c r="AK8" s="3">
        <f t="shared" si="1"/>
        <v>0</v>
      </c>
      <c r="AL8" s="3">
        <f t="shared" si="2"/>
        <v>0</v>
      </c>
      <c r="AM8" s="3">
        <f t="shared" si="3"/>
        <v>0</v>
      </c>
      <c r="AN8" s="3">
        <f t="shared" si="4"/>
        <v>0</v>
      </c>
      <c r="AO8" s="3">
        <f t="shared" si="5"/>
        <v>1</v>
      </c>
      <c r="AP8" s="3">
        <f t="shared" si="6"/>
        <v>0</v>
      </c>
      <c r="AQ8" s="3">
        <f t="shared" si="7"/>
        <v>1</v>
      </c>
      <c r="AR8" s="3">
        <f t="shared" si="8"/>
        <v>0</v>
      </c>
      <c r="AS8" s="3">
        <f t="shared" si="9"/>
        <v>0</v>
      </c>
      <c r="AT8" s="3">
        <f t="shared" si="10"/>
        <v>0</v>
      </c>
      <c r="AU8" s="3">
        <f t="shared" si="11"/>
        <v>0</v>
      </c>
      <c r="AV8" s="3">
        <f t="shared" si="12"/>
        <v>0</v>
      </c>
      <c r="AW8" s="3">
        <f t="shared" si="13"/>
        <v>0</v>
      </c>
      <c r="AX8" s="3">
        <f t="shared" si="14"/>
        <v>0</v>
      </c>
      <c r="AY8" s="3">
        <f t="shared" si="15"/>
        <v>0</v>
      </c>
      <c r="AZ8" s="3">
        <f t="shared" si="16"/>
        <v>0</v>
      </c>
      <c r="BA8" s="3">
        <f t="shared" si="17"/>
        <v>0</v>
      </c>
      <c r="BB8" s="3">
        <f t="shared" si="18"/>
        <v>0</v>
      </c>
      <c r="BC8" s="3">
        <f t="shared" si="19"/>
        <v>0</v>
      </c>
      <c r="BD8" s="3">
        <f t="shared" si="20"/>
        <v>0</v>
      </c>
      <c r="BE8" s="3">
        <f t="shared" si="21"/>
        <v>0</v>
      </c>
      <c r="BF8" s="3">
        <f t="shared" si="22"/>
        <v>0</v>
      </c>
      <c r="BG8" s="3">
        <f t="shared" si="23"/>
        <v>0</v>
      </c>
      <c r="BI8" s="1">
        <f t="shared" si="24"/>
        <v>1</v>
      </c>
      <c r="BJ8" s="1">
        <f t="shared" si="25"/>
        <v>1</v>
      </c>
      <c r="BK8" s="1">
        <f t="shared" si="26"/>
        <v>1</v>
      </c>
      <c r="BL8" s="1">
        <f t="shared" si="27"/>
        <v>1</v>
      </c>
      <c r="BM8" s="1">
        <f t="shared" si="28"/>
        <v>1</v>
      </c>
      <c r="BN8" s="1">
        <f t="shared" si="29"/>
        <v>0</v>
      </c>
      <c r="BO8" s="1">
        <f t="shared" si="30"/>
        <v>1</v>
      </c>
      <c r="BP8" s="1">
        <f t="shared" si="31"/>
        <v>0</v>
      </c>
      <c r="BQ8" s="1">
        <f t="shared" si="32"/>
        <v>1</v>
      </c>
      <c r="BR8" s="1">
        <f t="shared" si="33"/>
        <v>1</v>
      </c>
      <c r="BS8" s="1">
        <f t="shared" si="34"/>
        <v>1</v>
      </c>
      <c r="BT8" s="1">
        <f t="shared" si="35"/>
        <v>1</v>
      </c>
      <c r="BU8" s="1">
        <f t="shared" si="36"/>
        <v>1</v>
      </c>
      <c r="BV8" s="1">
        <f t="shared" si="37"/>
        <v>1</v>
      </c>
      <c r="BW8" s="1">
        <f t="shared" si="38"/>
        <v>1</v>
      </c>
      <c r="BX8" s="1">
        <f t="shared" si="39"/>
        <v>1</v>
      </c>
      <c r="BY8" s="1">
        <f t="shared" si="40"/>
        <v>1</v>
      </c>
      <c r="BZ8" s="1">
        <f t="shared" si="41"/>
        <v>1</v>
      </c>
      <c r="CA8" s="1">
        <f t="shared" si="42"/>
        <v>1</v>
      </c>
      <c r="CB8" s="1">
        <f t="shared" si="43"/>
        <v>1</v>
      </c>
      <c r="CC8" s="1">
        <f t="shared" si="44"/>
        <v>1</v>
      </c>
      <c r="CD8" s="1">
        <f t="shared" si="45"/>
        <v>1</v>
      </c>
      <c r="CE8" s="1">
        <f t="shared" si="46"/>
        <v>1</v>
      </c>
      <c r="CF8" s="1">
        <f t="shared" si="47"/>
        <v>1</v>
      </c>
      <c r="CH8" s="3">
        <f>SUM(AJ8:BG8:BI8:CF8)</f>
        <v>24</v>
      </c>
      <c r="CI8" s="3">
        <f t="shared" si="48"/>
        <v>1</v>
      </c>
      <c r="CK8" s="2">
        <v>100000</v>
      </c>
      <c r="CL8" s="3">
        <v>100</v>
      </c>
      <c r="CM8" s="2">
        <v>1980000000000</v>
      </c>
      <c r="CN8" s="2">
        <v>2000000000</v>
      </c>
      <c r="CO8" s="2">
        <v>100</v>
      </c>
      <c r="CP8" s="2">
        <v>100</v>
      </c>
      <c r="CQ8" s="2">
        <v>64200</v>
      </c>
      <c r="CR8" s="2">
        <v>111000000000</v>
      </c>
      <c r="CS8" s="2">
        <v>500</v>
      </c>
      <c r="CT8" s="2">
        <v>10000000</v>
      </c>
      <c r="CU8" s="2">
        <v>1000000</v>
      </c>
      <c r="CV8" s="2">
        <v>100000</v>
      </c>
      <c r="CW8" s="2">
        <v>100000</v>
      </c>
      <c r="CX8" s="2">
        <v>100</v>
      </c>
      <c r="CY8" s="2">
        <v>323000000</v>
      </c>
      <c r="CZ8" s="2">
        <v>100</v>
      </c>
      <c r="DB8" s="2">
        <f t="shared" si="49"/>
        <v>2.617598190559667E-21</v>
      </c>
      <c r="DC8" s="2">
        <f t="shared" si="50"/>
        <v>2.3025908494567784E-16</v>
      </c>
      <c r="DD8" s="2">
        <f t="shared" si="51"/>
        <v>2.798682374548083E-14</v>
      </c>
      <c r="DE8" s="2">
        <f t="shared" si="52"/>
        <v>2.141639074443682E-08</v>
      </c>
      <c r="DF8" s="2">
        <f t="shared" si="53"/>
        <v>8.167852339395427E-22</v>
      </c>
      <c r="DG8" s="2">
        <f t="shared" si="54"/>
        <v>4.149618738194027E-18</v>
      </c>
      <c r="DH8" s="2">
        <f t="shared" si="55"/>
        <v>1.9697443019392756E-21</v>
      </c>
      <c r="DI8" s="2">
        <f t="shared" si="56"/>
        <v>2.543279603825875E-08</v>
      </c>
      <c r="DJ8" s="2">
        <f t="shared" si="57"/>
        <v>1.4098875067901558E-21</v>
      </c>
      <c r="DK8" s="2">
        <f t="shared" si="58"/>
        <v>1.5958508935289574E-08</v>
      </c>
      <c r="DL8" s="2">
        <f t="shared" si="59"/>
        <v>1.3681690897752825E-18</v>
      </c>
      <c r="DM8" s="2">
        <f t="shared" si="60"/>
        <v>1.1398934953778266E-10</v>
      </c>
      <c r="DN8" s="2">
        <f t="shared" si="61"/>
        <v>5.718644959788525E-15</v>
      </c>
      <c r="DO8" s="2">
        <f t="shared" si="62"/>
        <v>2.2874582602256214E-09</v>
      </c>
      <c r="DP8" s="2">
        <f t="shared" si="63"/>
        <v>3.138514533797737E-11</v>
      </c>
      <c r="DQ8" s="2">
        <f t="shared" si="64"/>
        <v>2.2874582602256214E-09</v>
      </c>
      <c r="DS8" s="4">
        <f t="shared" si="65"/>
        <v>6.752802067456455E-08</v>
      </c>
      <c r="DT8" s="4">
        <f t="shared" si="66"/>
        <v>-3.984423331882006E-08</v>
      </c>
      <c r="DU8" s="3">
        <f t="shared" si="67"/>
        <v>1</v>
      </c>
      <c r="DV8" s="3">
        <f t="shared" si="68"/>
        <v>2.000000006</v>
      </c>
      <c r="DX8" s="4">
        <f t="shared" si="69"/>
        <v>-3.984423331882006E-08</v>
      </c>
    </row>
    <row r="9" spans="1:128" ht="12.75">
      <c r="A9" s="1">
        <v>1E-09</v>
      </c>
      <c r="B9" s="1">
        <v>1E-09</v>
      </c>
      <c r="C9" s="1">
        <v>1E-09</v>
      </c>
      <c r="D9" s="1">
        <v>1E-09</v>
      </c>
      <c r="E9" s="1">
        <v>1E-09</v>
      </c>
      <c r="F9" s="1">
        <v>1E-09</v>
      </c>
      <c r="G9" s="1">
        <v>1</v>
      </c>
      <c r="H9" s="1">
        <v>1</v>
      </c>
      <c r="I9" s="2">
        <v>5.0454087E-22</v>
      </c>
      <c r="J9" s="2">
        <v>9.0090038E-21</v>
      </c>
      <c r="K9" s="2">
        <v>9.0909008E-16</v>
      </c>
      <c r="L9" s="2">
        <v>3.0959743E-18</v>
      </c>
      <c r="M9" s="2">
        <v>1E-09</v>
      </c>
      <c r="N9" s="2">
        <v>9.9999999E-10</v>
      </c>
      <c r="O9" s="2">
        <v>1</v>
      </c>
      <c r="P9" s="2">
        <v>1</v>
      </c>
      <c r="Q9" s="2">
        <v>3.1912848E-22</v>
      </c>
      <c r="R9" s="2">
        <v>3.1907805E-22</v>
      </c>
      <c r="S9" s="2">
        <v>9.9899092E-10</v>
      </c>
      <c r="T9" s="2">
        <v>1.0090817E-12</v>
      </c>
      <c r="U9" s="2">
        <v>3.1907892E-22</v>
      </c>
      <c r="V9" s="2">
        <v>3.1907892E-22</v>
      </c>
      <c r="W9" s="2">
        <v>5.7837836E-16</v>
      </c>
      <c r="X9" s="2">
        <v>9.9999942E-10</v>
      </c>
      <c r="Y9" s="2">
        <v>7.7362305E-22</v>
      </c>
      <c r="Z9" s="2">
        <v>9.0912198E-18</v>
      </c>
      <c r="AA9" s="2">
        <v>9.0909007E-10</v>
      </c>
      <c r="AB9" s="2">
        <v>9.0909008E-11</v>
      </c>
      <c r="AC9" s="2">
        <v>6.2867535E-22</v>
      </c>
      <c r="AD9" s="2">
        <v>3.1938734E-22</v>
      </c>
      <c r="AE9" s="2">
        <v>9.9999969E-10</v>
      </c>
      <c r="AF9" s="2">
        <v>3.0958404E-16</v>
      </c>
      <c r="AH9" s="1">
        <f t="shared" si="0"/>
        <v>2.000000006</v>
      </c>
      <c r="AJ9" s="1">
        <f t="shared" si="70"/>
        <v>0</v>
      </c>
      <c r="AK9" s="3">
        <f t="shared" si="1"/>
        <v>0</v>
      </c>
      <c r="AL9" s="3">
        <f t="shared" si="2"/>
        <v>0</v>
      </c>
      <c r="AM9" s="3">
        <f t="shared" si="3"/>
        <v>0</v>
      </c>
      <c r="AN9" s="3">
        <f t="shared" si="4"/>
        <v>0</v>
      </c>
      <c r="AO9" s="3">
        <f t="shared" si="5"/>
        <v>0</v>
      </c>
      <c r="AP9" s="3">
        <f t="shared" si="6"/>
        <v>1</v>
      </c>
      <c r="AQ9" s="3">
        <f t="shared" si="7"/>
        <v>1</v>
      </c>
      <c r="AR9" s="3">
        <f t="shared" si="8"/>
        <v>0</v>
      </c>
      <c r="AS9" s="3">
        <f t="shared" si="9"/>
        <v>0</v>
      </c>
      <c r="AT9" s="3">
        <f t="shared" si="10"/>
        <v>0</v>
      </c>
      <c r="AU9" s="3">
        <f t="shared" si="11"/>
        <v>0</v>
      </c>
      <c r="AV9" s="3">
        <f t="shared" si="12"/>
        <v>0</v>
      </c>
      <c r="AW9" s="3">
        <f t="shared" si="13"/>
        <v>0</v>
      </c>
      <c r="AX9" s="3">
        <f t="shared" si="14"/>
        <v>0</v>
      </c>
      <c r="AY9" s="3">
        <f t="shared" si="15"/>
        <v>0</v>
      </c>
      <c r="AZ9" s="3">
        <f t="shared" si="16"/>
        <v>0</v>
      </c>
      <c r="BA9" s="3">
        <f t="shared" si="17"/>
        <v>0</v>
      </c>
      <c r="BB9" s="3">
        <f t="shared" si="18"/>
        <v>0</v>
      </c>
      <c r="BC9" s="3">
        <f t="shared" si="19"/>
        <v>0</v>
      </c>
      <c r="BD9" s="3">
        <f t="shared" si="20"/>
        <v>0</v>
      </c>
      <c r="BE9" s="3">
        <f t="shared" si="21"/>
        <v>0</v>
      </c>
      <c r="BF9" s="3">
        <f t="shared" si="22"/>
        <v>0</v>
      </c>
      <c r="BG9" s="3">
        <f t="shared" si="23"/>
        <v>0</v>
      </c>
      <c r="BI9" s="1">
        <f t="shared" si="24"/>
        <v>1</v>
      </c>
      <c r="BJ9" s="1">
        <f t="shared" si="25"/>
        <v>1</v>
      </c>
      <c r="BK9" s="1">
        <f t="shared" si="26"/>
        <v>1</v>
      </c>
      <c r="BL9" s="1">
        <f t="shared" si="27"/>
        <v>1</v>
      </c>
      <c r="BM9" s="1">
        <f t="shared" si="28"/>
        <v>1</v>
      </c>
      <c r="BN9" s="1">
        <f t="shared" si="29"/>
        <v>1</v>
      </c>
      <c r="BO9" s="1">
        <f t="shared" si="30"/>
        <v>0</v>
      </c>
      <c r="BP9" s="1">
        <f t="shared" si="31"/>
        <v>0</v>
      </c>
      <c r="BQ9" s="1">
        <f t="shared" si="32"/>
        <v>1</v>
      </c>
      <c r="BR9" s="1">
        <f t="shared" si="33"/>
        <v>1</v>
      </c>
      <c r="BS9" s="1">
        <f t="shared" si="34"/>
        <v>1</v>
      </c>
      <c r="BT9" s="1">
        <f t="shared" si="35"/>
        <v>1</v>
      </c>
      <c r="BU9" s="1">
        <f t="shared" si="36"/>
        <v>1</v>
      </c>
      <c r="BV9" s="1">
        <f t="shared" si="37"/>
        <v>1</v>
      </c>
      <c r="BW9" s="1">
        <f t="shared" si="38"/>
        <v>1</v>
      </c>
      <c r="BX9" s="1">
        <f t="shared" si="39"/>
        <v>1</v>
      </c>
      <c r="BY9" s="1">
        <f t="shared" si="40"/>
        <v>1</v>
      </c>
      <c r="BZ9" s="1">
        <f t="shared" si="41"/>
        <v>1</v>
      </c>
      <c r="CA9" s="1">
        <f t="shared" si="42"/>
        <v>1</v>
      </c>
      <c r="CB9" s="1">
        <f t="shared" si="43"/>
        <v>1</v>
      </c>
      <c r="CC9" s="1">
        <f t="shared" si="44"/>
        <v>1</v>
      </c>
      <c r="CD9" s="1">
        <f t="shared" si="45"/>
        <v>1</v>
      </c>
      <c r="CE9" s="1">
        <f t="shared" si="46"/>
        <v>1</v>
      </c>
      <c r="CF9" s="1">
        <f t="shared" si="47"/>
        <v>1</v>
      </c>
      <c r="CH9" s="3">
        <f>SUM(AJ9:BG9:BI9:CF9)</f>
        <v>24</v>
      </c>
      <c r="CI9" s="3">
        <f t="shared" si="48"/>
        <v>1</v>
      </c>
      <c r="CK9" s="2">
        <v>100000</v>
      </c>
      <c r="CL9" s="3">
        <v>100</v>
      </c>
      <c r="CM9" s="2">
        <v>1980000000000</v>
      </c>
      <c r="CN9" s="2">
        <v>2000000000</v>
      </c>
      <c r="CO9" s="2">
        <v>100</v>
      </c>
      <c r="CP9" s="2">
        <v>100</v>
      </c>
      <c r="CQ9" s="2">
        <v>64200</v>
      </c>
      <c r="CR9" s="2">
        <v>111000000000</v>
      </c>
      <c r="CS9" s="2">
        <v>500</v>
      </c>
      <c r="CT9" s="2">
        <v>10000000</v>
      </c>
      <c r="CU9" s="2">
        <v>1000000</v>
      </c>
      <c r="CV9" s="2">
        <v>100000</v>
      </c>
      <c r="CW9" s="2">
        <v>100000</v>
      </c>
      <c r="CX9" s="2">
        <v>100</v>
      </c>
      <c r="CY9" s="2">
        <v>323000000</v>
      </c>
      <c r="CZ9" s="2">
        <v>100</v>
      </c>
      <c r="DB9" s="2">
        <f t="shared" si="49"/>
        <v>3.6741024039892424E-21</v>
      </c>
      <c r="DC9" s="2">
        <f t="shared" si="50"/>
        <v>1.4694087228632177E-21</v>
      </c>
      <c r="DD9" s="2">
        <f t="shared" si="51"/>
        <v>2.8285546750483275E-08</v>
      </c>
      <c r="DE9" s="2">
        <f t="shared" si="52"/>
        <v>2.1610910455607445E-11</v>
      </c>
      <c r="DF9" s="2">
        <f t="shared" si="53"/>
        <v>1.4694127293612795E-21</v>
      </c>
      <c r="DG9" s="2">
        <f t="shared" si="54"/>
        <v>1.4694127293612795E-21</v>
      </c>
      <c r="DH9" s="2">
        <f t="shared" si="55"/>
        <v>6.40250876085607E-15</v>
      </c>
      <c r="DI9" s="2">
        <f t="shared" si="56"/>
        <v>2.5432781287237045E-08</v>
      </c>
      <c r="DJ9" s="2">
        <f t="shared" si="57"/>
        <v>4.8077640716560756E-21</v>
      </c>
      <c r="DK9" s="2">
        <f t="shared" si="58"/>
        <v>1.4653315032028617E-16</v>
      </c>
      <c r="DL9" s="2">
        <f t="shared" si="59"/>
        <v>1.2559543460225482E-08</v>
      </c>
      <c r="DM9" s="2">
        <f t="shared" si="60"/>
        <v>1.0466286331983822E-09</v>
      </c>
      <c r="DN9" s="2">
        <f t="shared" si="61"/>
        <v>7.237892446214071E-21</v>
      </c>
      <c r="DO9" s="2">
        <f t="shared" si="62"/>
        <v>1.470833055950042E-21</v>
      </c>
      <c r="DP9" s="2">
        <f t="shared" si="63"/>
        <v>1.9593156807306436E-08</v>
      </c>
      <c r="DQ9" s="2">
        <f t="shared" si="64"/>
        <v>1.4256871910657448E-15</v>
      </c>
      <c r="DS9" s="4">
        <f t="shared" si="65"/>
        <v>8.693927582365692E-08</v>
      </c>
      <c r="DT9" s="4">
        <f t="shared" si="66"/>
        <v>-5.129765030699052E-08</v>
      </c>
      <c r="DU9" s="3">
        <f t="shared" si="67"/>
        <v>1</v>
      </c>
      <c r="DV9" s="3">
        <f t="shared" si="68"/>
        <v>2.000000006</v>
      </c>
      <c r="DX9" s="4">
        <f t="shared" si="69"/>
        <v>-5.129765030699052E-08</v>
      </c>
    </row>
    <row r="10" spans="1:128" ht="12.75">
      <c r="A10" s="1">
        <v>1E-09</v>
      </c>
      <c r="B10" s="1">
        <v>1E-09</v>
      </c>
      <c r="C10" s="1">
        <v>1E-09</v>
      </c>
      <c r="D10" s="1">
        <v>1E-09</v>
      </c>
      <c r="E10" s="1">
        <v>1</v>
      </c>
      <c r="F10" s="1">
        <v>1</v>
      </c>
      <c r="G10" s="1">
        <v>1E-09</v>
      </c>
      <c r="H10" s="1">
        <v>1E-09</v>
      </c>
      <c r="I10" s="2">
        <v>9.7996233E-15</v>
      </c>
      <c r="J10" s="2">
        <v>3.5646819E-12</v>
      </c>
      <c r="K10" s="2">
        <v>9.999499E-17</v>
      </c>
      <c r="L10" s="2">
        <v>9.9898786E-15</v>
      </c>
      <c r="M10" s="2">
        <v>1</v>
      </c>
      <c r="N10" s="2">
        <v>1</v>
      </c>
      <c r="O10" s="2">
        <v>9.8096269E-10</v>
      </c>
      <c r="P10" s="2">
        <v>7.1648539E-10</v>
      </c>
      <c r="Q10" s="2">
        <v>9.7996228E-10</v>
      </c>
      <c r="R10" s="2">
        <v>9.7996228E-13</v>
      </c>
      <c r="S10" s="2">
        <v>1.9033918E-11</v>
      </c>
      <c r="T10" s="2">
        <v>1.4043762E-14</v>
      </c>
      <c r="U10" s="2">
        <v>3.5646727E-10</v>
      </c>
      <c r="V10" s="2">
        <v>3.5646727E-10</v>
      </c>
      <c r="W10" s="2">
        <v>2.2449518E-16</v>
      </c>
      <c r="X10" s="2">
        <v>2.8350056E-10</v>
      </c>
      <c r="Y10" s="2">
        <v>4.9997495E-14</v>
      </c>
      <c r="Z10" s="2">
        <v>9.999499E-10</v>
      </c>
      <c r="AA10" s="2">
        <v>9.8095064E-20</v>
      </c>
      <c r="AB10" s="2">
        <v>7.168257E-21</v>
      </c>
      <c r="AC10" s="2">
        <v>9.9898785E-10</v>
      </c>
      <c r="AD10" s="2">
        <v>9.9898786E-13</v>
      </c>
      <c r="AE10" s="2">
        <v>3.1653108E-15</v>
      </c>
      <c r="AF10" s="2">
        <v>7.0199933E-22</v>
      </c>
      <c r="AH10" s="1">
        <f t="shared" si="0"/>
        <v>2.0000000060000005</v>
      </c>
      <c r="AJ10" s="1">
        <f t="shared" si="70"/>
        <v>0</v>
      </c>
      <c r="AK10" s="3">
        <f t="shared" si="1"/>
        <v>0</v>
      </c>
      <c r="AL10" s="3">
        <f t="shared" si="2"/>
        <v>0</v>
      </c>
      <c r="AM10" s="3">
        <f t="shared" si="3"/>
        <v>0</v>
      </c>
      <c r="AN10" s="3">
        <f t="shared" si="4"/>
        <v>1</v>
      </c>
      <c r="AO10" s="3">
        <f t="shared" si="5"/>
        <v>1</v>
      </c>
      <c r="AP10" s="3">
        <f t="shared" si="6"/>
        <v>0</v>
      </c>
      <c r="AQ10" s="3">
        <f t="shared" si="7"/>
        <v>0</v>
      </c>
      <c r="AR10" s="3">
        <f t="shared" si="8"/>
        <v>0</v>
      </c>
      <c r="AS10" s="3">
        <f t="shared" si="9"/>
        <v>0</v>
      </c>
      <c r="AT10" s="3">
        <f t="shared" si="10"/>
        <v>0</v>
      </c>
      <c r="AU10" s="3">
        <f t="shared" si="11"/>
        <v>0</v>
      </c>
      <c r="AV10" s="3">
        <f t="shared" si="12"/>
        <v>0</v>
      </c>
      <c r="AW10" s="3">
        <f t="shared" si="13"/>
        <v>0</v>
      </c>
      <c r="AX10" s="3">
        <f t="shared" si="14"/>
        <v>0</v>
      </c>
      <c r="AY10" s="3">
        <f t="shared" si="15"/>
        <v>0</v>
      </c>
      <c r="AZ10" s="3">
        <f t="shared" si="16"/>
        <v>0</v>
      </c>
      <c r="BA10" s="3">
        <f t="shared" si="17"/>
        <v>0</v>
      </c>
      <c r="BB10" s="3">
        <f t="shared" si="18"/>
        <v>0</v>
      </c>
      <c r="BC10" s="3">
        <f t="shared" si="19"/>
        <v>0</v>
      </c>
      <c r="BD10" s="3">
        <f t="shared" si="20"/>
        <v>0</v>
      </c>
      <c r="BE10" s="3">
        <f t="shared" si="21"/>
        <v>0</v>
      </c>
      <c r="BF10" s="3">
        <f t="shared" si="22"/>
        <v>0</v>
      </c>
      <c r="BG10" s="3">
        <f t="shared" si="23"/>
        <v>0</v>
      </c>
      <c r="BI10" s="1">
        <f t="shared" si="24"/>
        <v>1</v>
      </c>
      <c r="BJ10" s="1">
        <f t="shared" si="25"/>
        <v>1</v>
      </c>
      <c r="BK10" s="1">
        <f t="shared" si="26"/>
        <v>1</v>
      </c>
      <c r="BL10" s="1">
        <f t="shared" si="27"/>
        <v>1</v>
      </c>
      <c r="BM10" s="1">
        <f t="shared" si="28"/>
        <v>0</v>
      </c>
      <c r="BN10" s="1">
        <f t="shared" si="29"/>
        <v>0</v>
      </c>
      <c r="BO10" s="1">
        <f t="shared" si="30"/>
        <v>1</v>
      </c>
      <c r="BP10" s="1">
        <f t="shared" si="31"/>
        <v>1</v>
      </c>
      <c r="BQ10" s="1">
        <f t="shared" si="32"/>
        <v>1</v>
      </c>
      <c r="BR10" s="1">
        <f t="shared" si="33"/>
        <v>1</v>
      </c>
      <c r="BS10" s="1">
        <f t="shared" si="34"/>
        <v>1</v>
      </c>
      <c r="BT10" s="1">
        <f t="shared" si="35"/>
        <v>1</v>
      </c>
      <c r="BU10" s="1">
        <f t="shared" si="36"/>
        <v>1</v>
      </c>
      <c r="BV10" s="1">
        <f t="shared" si="37"/>
        <v>1</v>
      </c>
      <c r="BW10" s="1">
        <f t="shared" si="38"/>
        <v>1</v>
      </c>
      <c r="BX10" s="1">
        <f t="shared" si="39"/>
        <v>1</v>
      </c>
      <c r="BY10" s="1">
        <f t="shared" si="40"/>
        <v>1</v>
      </c>
      <c r="BZ10" s="1">
        <f t="shared" si="41"/>
        <v>1</v>
      </c>
      <c r="CA10" s="1">
        <f t="shared" si="42"/>
        <v>1</v>
      </c>
      <c r="CB10" s="1">
        <f t="shared" si="43"/>
        <v>1</v>
      </c>
      <c r="CC10" s="1">
        <f t="shared" si="44"/>
        <v>1</v>
      </c>
      <c r="CD10" s="1">
        <f t="shared" si="45"/>
        <v>1</v>
      </c>
      <c r="CE10" s="1">
        <f t="shared" si="46"/>
        <v>1</v>
      </c>
      <c r="CF10" s="1">
        <f t="shared" si="47"/>
        <v>1</v>
      </c>
      <c r="CH10" s="3">
        <f>SUM(AJ10:BG10:BI10:CF10)</f>
        <v>24</v>
      </c>
      <c r="CI10" s="3">
        <f t="shared" si="48"/>
        <v>1</v>
      </c>
      <c r="CK10" s="2">
        <v>100000</v>
      </c>
      <c r="CL10" s="3">
        <v>100</v>
      </c>
      <c r="CM10" s="2">
        <v>1980000000000</v>
      </c>
      <c r="CN10" s="2">
        <v>2000000000</v>
      </c>
      <c r="CO10" s="2">
        <v>100</v>
      </c>
      <c r="CP10" s="2">
        <v>100</v>
      </c>
      <c r="CQ10" s="2">
        <v>64200</v>
      </c>
      <c r="CR10" s="2">
        <v>111000000000</v>
      </c>
      <c r="CS10" s="2">
        <v>500</v>
      </c>
      <c r="CT10" s="2">
        <v>10000000</v>
      </c>
      <c r="CU10" s="2">
        <v>1000000</v>
      </c>
      <c r="CV10" s="2">
        <v>100000</v>
      </c>
      <c r="CW10" s="2">
        <v>100000</v>
      </c>
      <c r="CX10" s="2">
        <v>100</v>
      </c>
      <c r="CY10" s="2">
        <v>323000000</v>
      </c>
      <c r="CZ10" s="2">
        <v>100</v>
      </c>
      <c r="DB10" s="2">
        <f t="shared" si="49"/>
        <v>1.1282232688122286E-08</v>
      </c>
      <c r="DC10" s="2">
        <f t="shared" si="50"/>
        <v>4.512893075248914E-12</v>
      </c>
      <c r="DD10" s="2">
        <f t="shared" si="51"/>
        <v>5.389285995050537E-10</v>
      </c>
      <c r="DE10" s="2">
        <f t="shared" si="52"/>
        <v>3.0076700731156114E-13</v>
      </c>
      <c r="DF10" s="2">
        <f t="shared" si="53"/>
        <v>1.6415924440845674E-09</v>
      </c>
      <c r="DG10" s="2">
        <f t="shared" si="54"/>
        <v>1.6415924440845674E-09</v>
      </c>
      <c r="DH10" s="2">
        <f t="shared" si="55"/>
        <v>2.4851074246968024E-15</v>
      </c>
      <c r="DI10" s="2">
        <f t="shared" si="56"/>
        <v>7.210211919212137E-09</v>
      </c>
      <c r="DJ10" s="2">
        <f t="shared" si="57"/>
        <v>3.10714837327823E-13</v>
      </c>
      <c r="DK10" s="2">
        <f t="shared" si="58"/>
        <v>1.6117288134366207E-08</v>
      </c>
      <c r="DL10" s="2">
        <f t="shared" si="59"/>
        <v>1.3552333923761812E-18</v>
      </c>
      <c r="DM10" s="2">
        <f t="shared" si="60"/>
        <v>8.25276085547511E-20</v>
      </c>
      <c r="DN10" s="2">
        <f t="shared" si="61"/>
        <v>1.150127265746086E-08</v>
      </c>
      <c r="DO10" s="2">
        <f t="shared" si="62"/>
        <v>4.600509109036046E-12</v>
      </c>
      <c r="DP10" s="2">
        <f t="shared" si="63"/>
        <v>6.201845007398011E-14</v>
      </c>
      <c r="DQ10" s="2">
        <f t="shared" si="64"/>
        <v>3.232826385099616E-21</v>
      </c>
      <c r="DS10" s="4">
        <f t="shared" si="65"/>
        <v>4.9942908275863096E-08</v>
      </c>
      <c r="DT10" s="4">
        <f t="shared" si="66"/>
        <v>-2.946831359909026E-08</v>
      </c>
      <c r="DU10" s="3">
        <f t="shared" si="67"/>
        <v>1</v>
      </c>
      <c r="DV10" s="3">
        <f t="shared" si="68"/>
        <v>2.0000000060000005</v>
      </c>
      <c r="DX10" s="4">
        <f t="shared" si="69"/>
        <v>-2.946831359909026E-08</v>
      </c>
    </row>
    <row r="11" spans="1:128" ht="12.75">
      <c r="A11" s="1">
        <v>1E-09</v>
      </c>
      <c r="B11" s="1">
        <v>1E-09</v>
      </c>
      <c r="C11" s="1">
        <v>1E-09</v>
      </c>
      <c r="D11" s="1">
        <v>1E-09</v>
      </c>
      <c r="E11" s="1">
        <v>1</v>
      </c>
      <c r="F11" s="1">
        <v>1E-09</v>
      </c>
      <c r="G11" s="1">
        <v>1</v>
      </c>
      <c r="H11" s="1">
        <v>1E-09</v>
      </c>
      <c r="I11" s="2">
        <v>5.0505048E-22</v>
      </c>
      <c r="J11" s="2">
        <v>1.5525104E-14</v>
      </c>
      <c r="K11" s="2">
        <v>9.9949924E-16</v>
      </c>
      <c r="L11" s="2">
        <v>3.095017E-18</v>
      </c>
      <c r="M11" s="2">
        <v>1</v>
      </c>
      <c r="N11" s="2">
        <v>9.9999999E-10</v>
      </c>
      <c r="O11" s="2">
        <v>1</v>
      </c>
      <c r="P11" s="2">
        <v>9.9827961E-10</v>
      </c>
      <c r="Q11" s="2">
        <v>5.0505477E-17</v>
      </c>
      <c r="R11" s="2">
        <v>4.2846318E-22</v>
      </c>
      <c r="S11" s="2">
        <v>9.9999995E-10</v>
      </c>
      <c r="T11" s="2">
        <v>1.4370803E-21</v>
      </c>
      <c r="U11" s="2">
        <v>1.5525103E-12</v>
      </c>
      <c r="V11" s="2">
        <v>1.9809734E-21</v>
      </c>
      <c r="W11" s="2">
        <v>9.9671158E-10</v>
      </c>
      <c r="X11" s="2">
        <v>1.720385E-12</v>
      </c>
      <c r="Y11" s="2">
        <v>4.9974962E-13</v>
      </c>
      <c r="Z11" s="2">
        <v>9.9954208E-18</v>
      </c>
      <c r="AA11" s="2">
        <v>9.9949924E-10</v>
      </c>
      <c r="AB11" s="2">
        <v>9.2482705E-20</v>
      </c>
      <c r="AC11" s="2">
        <v>3.095017E-13</v>
      </c>
      <c r="AD11" s="2">
        <v>4.2877262E-22</v>
      </c>
      <c r="AE11" s="2">
        <v>9.996905E-10</v>
      </c>
      <c r="AF11" s="2">
        <v>7.6324907E-21</v>
      </c>
      <c r="AH11" s="1">
        <f t="shared" si="0"/>
        <v>2.0000000060000005</v>
      </c>
      <c r="AJ11" s="1">
        <f t="shared" si="70"/>
        <v>0</v>
      </c>
      <c r="AK11" s="3">
        <f t="shared" si="1"/>
        <v>0</v>
      </c>
      <c r="AL11" s="3">
        <f t="shared" si="2"/>
        <v>0</v>
      </c>
      <c r="AM11" s="3">
        <f t="shared" si="3"/>
        <v>0</v>
      </c>
      <c r="AN11" s="3">
        <f t="shared" si="4"/>
        <v>1</v>
      </c>
      <c r="AO11" s="3">
        <f t="shared" si="5"/>
        <v>0</v>
      </c>
      <c r="AP11" s="3">
        <f t="shared" si="6"/>
        <v>1</v>
      </c>
      <c r="AQ11" s="3">
        <f t="shared" si="7"/>
        <v>0</v>
      </c>
      <c r="AR11" s="3">
        <f t="shared" si="8"/>
        <v>0</v>
      </c>
      <c r="AS11" s="3">
        <f t="shared" si="9"/>
        <v>0</v>
      </c>
      <c r="AT11" s="3">
        <f t="shared" si="10"/>
        <v>0</v>
      </c>
      <c r="AU11" s="3">
        <f t="shared" si="11"/>
        <v>0</v>
      </c>
      <c r="AV11" s="3">
        <f t="shared" si="12"/>
        <v>0</v>
      </c>
      <c r="AW11" s="3">
        <f t="shared" si="13"/>
        <v>0</v>
      </c>
      <c r="AX11" s="3">
        <f t="shared" si="14"/>
        <v>0</v>
      </c>
      <c r="AY11" s="3">
        <f t="shared" si="15"/>
        <v>0</v>
      </c>
      <c r="AZ11" s="3">
        <f t="shared" si="16"/>
        <v>0</v>
      </c>
      <c r="BA11" s="3">
        <f t="shared" si="17"/>
        <v>0</v>
      </c>
      <c r="BB11" s="3">
        <f t="shared" si="18"/>
        <v>0</v>
      </c>
      <c r="BC11" s="3">
        <f t="shared" si="19"/>
        <v>0</v>
      </c>
      <c r="BD11" s="3">
        <f t="shared" si="20"/>
        <v>0</v>
      </c>
      <c r="BE11" s="3">
        <f t="shared" si="21"/>
        <v>0</v>
      </c>
      <c r="BF11" s="3">
        <f t="shared" si="22"/>
        <v>0</v>
      </c>
      <c r="BG11" s="3">
        <f t="shared" si="23"/>
        <v>0</v>
      </c>
      <c r="BI11" s="1">
        <f t="shared" si="24"/>
        <v>1</v>
      </c>
      <c r="BJ11" s="1">
        <f t="shared" si="25"/>
        <v>1</v>
      </c>
      <c r="BK11" s="1">
        <f t="shared" si="26"/>
        <v>1</v>
      </c>
      <c r="BL11" s="1">
        <f t="shared" si="27"/>
        <v>1</v>
      </c>
      <c r="BM11" s="1">
        <f t="shared" si="28"/>
        <v>0</v>
      </c>
      <c r="BN11" s="1">
        <f t="shared" si="29"/>
        <v>1</v>
      </c>
      <c r="BO11" s="1">
        <f t="shared" si="30"/>
        <v>0</v>
      </c>
      <c r="BP11" s="1">
        <f t="shared" si="31"/>
        <v>1</v>
      </c>
      <c r="BQ11" s="1">
        <f t="shared" si="32"/>
        <v>1</v>
      </c>
      <c r="BR11" s="1">
        <f t="shared" si="33"/>
        <v>1</v>
      </c>
      <c r="BS11" s="1">
        <f t="shared" si="34"/>
        <v>1</v>
      </c>
      <c r="BT11" s="1">
        <f t="shared" si="35"/>
        <v>1</v>
      </c>
      <c r="BU11" s="1">
        <f t="shared" si="36"/>
        <v>1</v>
      </c>
      <c r="BV11" s="1">
        <f t="shared" si="37"/>
        <v>1</v>
      </c>
      <c r="BW11" s="1">
        <f t="shared" si="38"/>
        <v>1</v>
      </c>
      <c r="BX11" s="1">
        <f t="shared" si="39"/>
        <v>1</v>
      </c>
      <c r="BY11" s="1">
        <f t="shared" si="40"/>
        <v>1</v>
      </c>
      <c r="BZ11" s="1">
        <f t="shared" si="41"/>
        <v>1</v>
      </c>
      <c r="CA11" s="1">
        <f t="shared" si="42"/>
        <v>1</v>
      </c>
      <c r="CB11" s="1">
        <f t="shared" si="43"/>
        <v>1</v>
      </c>
      <c r="CC11" s="1">
        <f t="shared" si="44"/>
        <v>1</v>
      </c>
      <c r="CD11" s="1">
        <f t="shared" si="45"/>
        <v>1</v>
      </c>
      <c r="CE11" s="1">
        <f t="shared" si="46"/>
        <v>1</v>
      </c>
      <c r="CF11" s="1">
        <f t="shared" si="47"/>
        <v>1</v>
      </c>
      <c r="CH11" s="3">
        <f>SUM(AJ11:BG11:BI11:CF11)</f>
        <v>24</v>
      </c>
      <c r="CI11" s="3">
        <f t="shared" si="48"/>
        <v>1</v>
      </c>
      <c r="CK11" s="2">
        <v>100000</v>
      </c>
      <c r="CL11" s="3">
        <v>100</v>
      </c>
      <c r="CM11" s="2">
        <v>1980000000000</v>
      </c>
      <c r="CN11" s="2">
        <v>2000000000</v>
      </c>
      <c r="CO11" s="2">
        <v>100</v>
      </c>
      <c r="CP11" s="2">
        <v>100</v>
      </c>
      <c r="CQ11" s="2">
        <v>64200</v>
      </c>
      <c r="CR11" s="2">
        <v>111000000000</v>
      </c>
      <c r="CS11" s="2">
        <v>500</v>
      </c>
      <c r="CT11" s="2">
        <v>10000000</v>
      </c>
      <c r="CU11" s="2">
        <v>1000000</v>
      </c>
      <c r="CV11" s="2">
        <v>100000</v>
      </c>
      <c r="CW11" s="2">
        <v>100000</v>
      </c>
      <c r="CX11" s="2">
        <v>100</v>
      </c>
      <c r="CY11" s="2">
        <v>323000000</v>
      </c>
      <c r="CZ11" s="2">
        <v>100</v>
      </c>
      <c r="DB11" s="2">
        <f t="shared" si="49"/>
        <v>5.814657922737681E-16</v>
      </c>
      <c r="DC11" s="2">
        <f t="shared" si="50"/>
        <v>1.973145862329649E-21</v>
      </c>
      <c r="DD11" s="2">
        <f t="shared" si="51"/>
        <v>2.8314116544929096E-08</v>
      </c>
      <c r="DE11" s="2">
        <f t="shared" si="52"/>
        <v>3.077710524412194E-20</v>
      </c>
      <c r="DF11" s="2">
        <f t="shared" si="53"/>
        <v>7.149574146999428E-12</v>
      </c>
      <c r="DG11" s="2">
        <f t="shared" si="54"/>
        <v>9.122719640915463E-21</v>
      </c>
      <c r="DH11" s="2">
        <f t="shared" si="55"/>
        <v>1.1033356474465426E-08</v>
      </c>
      <c r="DI11" s="2">
        <f t="shared" si="56"/>
        <v>4.375420081227977E-11</v>
      </c>
      <c r="DJ11" s="2">
        <f t="shared" si="57"/>
        <v>3.1057480356354128E-12</v>
      </c>
      <c r="DK11" s="2">
        <f t="shared" si="58"/>
        <v>1.6110714852597833E-16</v>
      </c>
      <c r="DL11" s="2">
        <f t="shared" si="59"/>
        <v>1.3808592302897268E-08</v>
      </c>
      <c r="DM11" s="2">
        <f t="shared" si="60"/>
        <v>1.0647464894638295E-18</v>
      </c>
      <c r="DN11" s="2">
        <f t="shared" si="61"/>
        <v>3.5632700033815766E-12</v>
      </c>
      <c r="DO11" s="2">
        <f t="shared" si="62"/>
        <v>1.9745708861920016E-21</v>
      </c>
      <c r="DP11" s="2">
        <f t="shared" si="63"/>
        <v>1.9587098797275205E-08</v>
      </c>
      <c r="DQ11" s="2">
        <f t="shared" si="64"/>
        <v>3.5148918616471384E-20</v>
      </c>
      <c r="DS11" s="4">
        <f t="shared" si="65"/>
        <v>7.280073765628196E-08</v>
      </c>
      <c r="DT11" s="4">
        <f t="shared" si="66"/>
        <v>-4.2955347246712604E-08</v>
      </c>
      <c r="DU11" s="3">
        <f t="shared" si="67"/>
        <v>1</v>
      </c>
      <c r="DV11" s="3">
        <f t="shared" si="68"/>
        <v>2.0000000060000005</v>
      </c>
      <c r="DX11" s="4">
        <f t="shared" si="69"/>
        <v>-4.2955347246712604E-08</v>
      </c>
    </row>
    <row r="12" spans="1:128" ht="12.75">
      <c r="A12" s="1">
        <v>1E-09</v>
      </c>
      <c r="B12" s="1">
        <v>1E-09</v>
      </c>
      <c r="C12" s="1">
        <v>1E-09</v>
      </c>
      <c r="D12" s="1">
        <v>1E-09</v>
      </c>
      <c r="E12" s="1">
        <v>1</v>
      </c>
      <c r="F12" s="1">
        <v>1E-09</v>
      </c>
      <c r="G12" s="1">
        <v>1E-09</v>
      </c>
      <c r="H12" s="1">
        <v>1</v>
      </c>
      <c r="I12" s="2">
        <v>4.9997451E-19</v>
      </c>
      <c r="J12" s="2">
        <v>9.009009E-21</v>
      </c>
      <c r="K12" s="2">
        <v>9.9501487E-15</v>
      </c>
      <c r="L12" s="2">
        <v>9.989878E-15</v>
      </c>
      <c r="M12" s="2">
        <v>1</v>
      </c>
      <c r="N12" s="2">
        <v>9.999999E-10</v>
      </c>
      <c r="O12" s="2">
        <v>9.9999577E-10</v>
      </c>
      <c r="P12" s="2">
        <v>1</v>
      </c>
      <c r="Q12" s="2">
        <v>4.9997451E-14</v>
      </c>
      <c r="R12" s="2">
        <v>4.4000976E-22</v>
      </c>
      <c r="S12" s="2">
        <v>9.8994594E-16</v>
      </c>
      <c r="T12" s="2">
        <v>9.9994901E-10</v>
      </c>
      <c r="U12" s="2">
        <v>9.0134086E-19</v>
      </c>
      <c r="V12" s="2">
        <v>4.3996068E-22</v>
      </c>
      <c r="W12" s="2">
        <v>4.4053815E-22</v>
      </c>
      <c r="X12" s="2">
        <v>1E-09</v>
      </c>
      <c r="Y12" s="2">
        <v>4.9750743E-12</v>
      </c>
      <c r="Z12" s="2">
        <v>9.9501917E-17</v>
      </c>
      <c r="AA12" s="2">
        <v>9.9505473E-18</v>
      </c>
      <c r="AB12" s="2">
        <v>9.9501487E-10</v>
      </c>
      <c r="AC12" s="2">
        <v>9.989878E-10</v>
      </c>
      <c r="AD12" s="2">
        <v>1.4389477E-21</v>
      </c>
      <c r="AE12" s="2">
        <v>3.2267176E-15</v>
      </c>
      <c r="AF12" s="2">
        <v>9.9898778E-13</v>
      </c>
      <c r="AH12" s="1">
        <f t="shared" si="0"/>
        <v>2.0000000060000005</v>
      </c>
      <c r="AJ12" s="1">
        <f t="shared" si="70"/>
        <v>0</v>
      </c>
      <c r="AK12" s="3">
        <f t="shared" si="1"/>
        <v>0</v>
      </c>
      <c r="AL12" s="3">
        <f t="shared" si="2"/>
        <v>0</v>
      </c>
      <c r="AM12" s="3">
        <f t="shared" si="3"/>
        <v>0</v>
      </c>
      <c r="AN12" s="3">
        <f t="shared" si="4"/>
        <v>1</v>
      </c>
      <c r="AO12" s="3">
        <f t="shared" si="5"/>
        <v>0</v>
      </c>
      <c r="AP12" s="3">
        <f t="shared" si="6"/>
        <v>0</v>
      </c>
      <c r="AQ12" s="3">
        <f t="shared" si="7"/>
        <v>1</v>
      </c>
      <c r="AR12" s="3">
        <f t="shared" si="8"/>
        <v>0</v>
      </c>
      <c r="AS12" s="3">
        <f t="shared" si="9"/>
        <v>0</v>
      </c>
      <c r="AT12" s="3">
        <f t="shared" si="10"/>
        <v>0</v>
      </c>
      <c r="AU12" s="3">
        <f t="shared" si="11"/>
        <v>0</v>
      </c>
      <c r="AV12" s="3">
        <f t="shared" si="12"/>
        <v>0</v>
      </c>
      <c r="AW12" s="3">
        <f t="shared" si="13"/>
        <v>0</v>
      </c>
      <c r="AX12" s="3">
        <f t="shared" si="14"/>
        <v>0</v>
      </c>
      <c r="AY12" s="3">
        <f t="shared" si="15"/>
        <v>0</v>
      </c>
      <c r="AZ12" s="3">
        <f t="shared" si="16"/>
        <v>0</v>
      </c>
      <c r="BA12" s="3">
        <f t="shared" si="17"/>
        <v>0</v>
      </c>
      <c r="BB12" s="3">
        <f t="shared" si="18"/>
        <v>0</v>
      </c>
      <c r="BC12" s="3">
        <f t="shared" si="19"/>
        <v>0</v>
      </c>
      <c r="BD12" s="3">
        <f t="shared" si="20"/>
        <v>0</v>
      </c>
      <c r="BE12" s="3">
        <f t="shared" si="21"/>
        <v>0</v>
      </c>
      <c r="BF12" s="3">
        <f t="shared" si="22"/>
        <v>0</v>
      </c>
      <c r="BG12" s="3">
        <f t="shared" si="23"/>
        <v>0</v>
      </c>
      <c r="BI12" s="1">
        <f t="shared" si="24"/>
        <v>1</v>
      </c>
      <c r="BJ12" s="1">
        <f t="shared" si="25"/>
        <v>1</v>
      </c>
      <c r="BK12" s="1">
        <f t="shared" si="26"/>
        <v>1</v>
      </c>
      <c r="BL12" s="1">
        <f t="shared" si="27"/>
        <v>1</v>
      </c>
      <c r="BM12" s="1">
        <f t="shared" si="28"/>
        <v>0</v>
      </c>
      <c r="BN12" s="1">
        <f t="shared" si="29"/>
        <v>1</v>
      </c>
      <c r="BO12" s="1">
        <f t="shared" si="30"/>
        <v>1</v>
      </c>
      <c r="BP12" s="1">
        <f t="shared" si="31"/>
        <v>0</v>
      </c>
      <c r="BQ12" s="1">
        <f t="shared" si="32"/>
        <v>1</v>
      </c>
      <c r="BR12" s="1">
        <f t="shared" si="33"/>
        <v>1</v>
      </c>
      <c r="BS12" s="1">
        <f t="shared" si="34"/>
        <v>1</v>
      </c>
      <c r="BT12" s="1">
        <f t="shared" si="35"/>
        <v>1</v>
      </c>
      <c r="BU12" s="1">
        <f t="shared" si="36"/>
        <v>1</v>
      </c>
      <c r="BV12" s="1">
        <f t="shared" si="37"/>
        <v>1</v>
      </c>
      <c r="BW12" s="1">
        <f t="shared" si="38"/>
        <v>1</v>
      </c>
      <c r="BX12" s="1">
        <f t="shared" si="39"/>
        <v>1</v>
      </c>
      <c r="BY12" s="1">
        <f t="shared" si="40"/>
        <v>1</v>
      </c>
      <c r="BZ12" s="1">
        <f t="shared" si="41"/>
        <v>1</v>
      </c>
      <c r="CA12" s="1">
        <f t="shared" si="42"/>
        <v>1</v>
      </c>
      <c r="CB12" s="1">
        <f t="shared" si="43"/>
        <v>1</v>
      </c>
      <c r="CC12" s="1">
        <f t="shared" si="44"/>
        <v>1</v>
      </c>
      <c r="CD12" s="1">
        <f t="shared" si="45"/>
        <v>1</v>
      </c>
      <c r="CE12" s="1">
        <f t="shared" si="46"/>
        <v>1</v>
      </c>
      <c r="CF12" s="1">
        <f t="shared" si="47"/>
        <v>1</v>
      </c>
      <c r="CH12" s="3">
        <f>SUM(AJ12:BG12:BI12:CF12)</f>
        <v>24</v>
      </c>
      <c r="CI12" s="3">
        <f t="shared" si="48"/>
        <v>1</v>
      </c>
      <c r="CK12" s="2">
        <v>100000</v>
      </c>
      <c r="CL12" s="3">
        <v>100</v>
      </c>
      <c r="CM12" s="2">
        <v>1980000000000</v>
      </c>
      <c r="CN12" s="2">
        <v>2000000000</v>
      </c>
      <c r="CO12" s="2">
        <v>100</v>
      </c>
      <c r="CP12" s="2">
        <v>100</v>
      </c>
      <c r="CQ12" s="2">
        <v>64200</v>
      </c>
      <c r="CR12" s="2">
        <v>111000000000</v>
      </c>
      <c r="CS12" s="2">
        <v>500</v>
      </c>
      <c r="CT12" s="2">
        <v>10000000</v>
      </c>
      <c r="CU12" s="2">
        <v>1000000</v>
      </c>
      <c r="CV12" s="2">
        <v>100000</v>
      </c>
      <c r="CW12" s="2">
        <v>100000</v>
      </c>
      <c r="CX12" s="2">
        <v>100</v>
      </c>
      <c r="CY12" s="2">
        <v>323000000</v>
      </c>
      <c r="CZ12" s="2">
        <v>100</v>
      </c>
      <c r="DB12" s="2">
        <f t="shared" si="49"/>
        <v>5.756169268015012E-13</v>
      </c>
      <c r="DC12" s="2">
        <f t="shared" si="50"/>
        <v>2.026319828295776E-21</v>
      </c>
      <c r="DD12" s="2">
        <f t="shared" si="51"/>
        <v>2.802944611981169E-14</v>
      </c>
      <c r="DE12" s="2">
        <f t="shared" si="52"/>
        <v>2.1415320994606594E-08</v>
      </c>
      <c r="DF12" s="2">
        <f t="shared" si="53"/>
        <v>4.150828055884867E-18</v>
      </c>
      <c r="DG12" s="2">
        <f t="shared" si="54"/>
        <v>2.0260938065430474E-21</v>
      </c>
      <c r="DH12" s="2">
        <f t="shared" si="55"/>
        <v>4.876650925989564E-21</v>
      </c>
      <c r="DI12" s="2">
        <f t="shared" si="56"/>
        <v>2.543279603825875E-08</v>
      </c>
      <c r="DJ12" s="2">
        <f t="shared" si="57"/>
        <v>3.091813703503212E-11</v>
      </c>
      <c r="DK12" s="2">
        <f t="shared" si="58"/>
        <v>1.6037814156597158E-15</v>
      </c>
      <c r="DL12" s="2">
        <f t="shared" si="59"/>
        <v>1.3747189128067288E-16</v>
      </c>
      <c r="DM12" s="2">
        <f t="shared" si="60"/>
        <v>1.1455532034847043E-08</v>
      </c>
      <c r="DN12" s="2">
        <f t="shared" si="61"/>
        <v>1.1501272081814585E-08</v>
      </c>
      <c r="DO12" s="2">
        <f t="shared" si="62"/>
        <v>6.6265990472361374E-21</v>
      </c>
      <c r="DP12" s="2">
        <f t="shared" si="63"/>
        <v>6.322160350839258E-14</v>
      </c>
      <c r="DQ12" s="2">
        <f t="shared" si="64"/>
        <v>4.6005087406224305E-12</v>
      </c>
      <c r="DS12" s="4">
        <f t="shared" si="65"/>
        <v>6.984110840869875E-08</v>
      </c>
      <c r="DT12" s="4">
        <f t="shared" si="66"/>
        <v>-4.120904760546861E-08</v>
      </c>
      <c r="DU12" s="3">
        <f t="shared" si="67"/>
        <v>1</v>
      </c>
      <c r="DV12" s="3">
        <f t="shared" si="68"/>
        <v>2.0000000060000005</v>
      </c>
      <c r="DX12" s="4">
        <f t="shared" si="69"/>
        <v>-4.120904760546861E-08</v>
      </c>
    </row>
    <row r="13" spans="1:128" ht="12.75">
      <c r="A13" s="1">
        <v>1E-09</v>
      </c>
      <c r="B13" s="1">
        <v>1E-09</v>
      </c>
      <c r="C13" s="1">
        <v>1E-09</v>
      </c>
      <c r="D13" s="1">
        <v>1E-09</v>
      </c>
      <c r="E13" s="1">
        <v>1E-09</v>
      </c>
      <c r="F13" s="1">
        <v>1</v>
      </c>
      <c r="G13" s="1">
        <v>1</v>
      </c>
      <c r="H13" s="1">
        <v>1</v>
      </c>
      <c r="I13" s="2">
        <v>5.0454087E-22</v>
      </c>
      <c r="J13" s="2">
        <v>9.0090038E-21</v>
      </c>
      <c r="K13" s="2">
        <v>9.0090082E-17</v>
      </c>
      <c r="L13" s="2">
        <v>3.0959733E-18</v>
      </c>
      <c r="M13" s="2">
        <v>1E-09</v>
      </c>
      <c r="N13" s="2">
        <v>1</v>
      </c>
      <c r="O13" s="2">
        <v>1</v>
      </c>
      <c r="P13" s="2">
        <v>1</v>
      </c>
      <c r="Q13" s="2">
        <v>5.2651267E-22</v>
      </c>
      <c r="R13" s="2">
        <v>5.0980549E-20</v>
      </c>
      <c r="S13" s="2">
        <v>9.9899092E-10</v>
      </c>
      <c r="T13" s="2">
        <v>1.0090817E-12</v>
      </c>
      <c r="U13" s="2">
        <v>5.2646312E-22</v>
      </c>
      <c r="V13" s="2">
        <v>9.0142684E-19</v>
      </c>
      <c r="W13" s="2">
        <v>5.7837857E-16</v>
      </c>
      <c r="X13" s="2">
        <v>9.9999942E-10</v>
      </c>
      <c r="Y13" s="2">
        <v>5.7150726E-22</v>
      </c>
      <c r="Z13" s="2">
        <v>9.0090082E-10</v>
      </c>
      <c r="AA13" s="2">
        <v>9.0090082E-11</v>
      </c>
      <c r="AB13" s="2">
        <v>9.0090082E-12</v>
      </c>
      <c r="AC13" s="2">
        <v>8.3605955E-22</v>
      </c>
      <c r="AD13" s="2">
        <v>3.0928569E-16</v>
      </c>
      <c r="AE13" s="2">
        <v>9.9999938E-10</v>
      </c>
      <c r="AF13" s="2">
        <v>3.0971854E-16</v>
      </c>
      <c r="AH13" s="1">
        <f t="shared" si="0"/>
        <v>3.000000005</v>
      </c>
      <c r="AJ13" s="1">
        <f t="shared" si="70"/>
        <v>0</v>
      </c>
      <c r="AK13" s="3">
        <f t="shared" si="1"/>
        <v>0</v>
      </c>
      <c r="AL13" s="3">
        <f t="shared" si="2"/>
        <v>0</v>
      </c>
      <c r="AM13" s="3">
        <f t="shared" si="3"/>
        <v>0</v>
      </c>
      <c r="AN13" s="3">
        <f t="shared" si="4"/>
        <v>0</v>
      </c>
      <c r="AO13" s="3">
        <f t="shared" si="5"/>
        <v>1</v>
      </c>
      <c r="AP13" s="3">
        <f t="shared" si="6"/>
        <v>1</v>
      </c>
      <c r="AQ13" s="3">
        <f t="shared" si="7"/>
        <v>1</v>
      </c>
      <c r="AR13" s="3">
        <f t="shared" si="8"/>
        <v>0</v>
      </c>
      <c r="AS13" s="3">
        <f t="shared" si="9"/>
        <v>0</v>
      </c>
      <c r="AT13" s="3">
        <f t="shared" si="10"/>
        <v>0</v>
      </c>
      <c r="AU13" s="3">
        <f t="shared" si="11"/>
        <v>0</v>
      </c>
      <c r="AV13" s="3">
        <f t="shared" si="12"/>
        <v>0</v>
      </c>
      <c r="AW13" s="3">
        <f t="shared" si="13"/>
        <v>0</v>
      </c>
      <c r="AX13" s="3">
        <f t="shared" si="14"/>
        <v>0</v>
      </c>
      <c r="AY13" s="3">
        <f t="shared" si="15"/>
        <v>0</v>
      </c>
      <c r="AZ13" s="3">
        <f t="shared" si="16"/>
        <v>0</v>
      </c>
      <c r="BA13" s="3">
        <f t="shared" si="17"/>
        <v>0</v>
      </c>
      <c r="BB13" s="3">
        <f t="shared" si="18"/>
        <v>0</v>
      </c>
      <c r="BC13" s="3">
        <f t="shared" si="19"/>
        <v>0</v>
      </c>
      <c r="BD13" s="3">
        <f t="shared" si="20"/>
        <v>0</v>
      </c>
      <c r="BE13" s="3">
        <f t="shared" si="21"/>
        <v>0</v>
      </c>
      <c r="BF13" s="3">
        <f t="shared" si="22"/>
        <v>0</v>
      </c>
      <c r="BG13" s="3">
        <f t="shared" si="23"/>
        <v>0</v>
      </c>
      <c r="BI13" s="1">
        <f t="shared" si="24"/>
        <v>1</v>
      </c>
      <c r="BJ13" s="1">
        <f t="shared" si="25"/>
        <v>1</v>
      </c>
      <c r="BK13" s="1">
        <f t="shared" si="26"/>
        <v>1</v>
      </c>
      <c r="BL13" s="1">
        <f t="shared" si="27"/>
        <v>1</v>
      </c>
      <c r="BM13" s="1">
        <f t="shared" si="28"/>
        <v>1</v>
      </c>
      <c r="BN13" s="1">
        <f t="shared" si="29"/>
        <v>0</v>
      </c>
      <c r="BO13" s="1">
        <f t="shared" si="30"/>
        <v>0</v>
      </c>
      <c r="BP13" s="1">
        <f t="shared" si="31"/>
        <v>0</v>
      </c>
      <c r="BQ13" s="1">
        <f t="shared" si="32"/>
        <v>1</v>
      </c>
      <c r="BR13" s="1">
        <f t="shared" si="33"/>
        <v>1</v>
      </c>
      <c r="BS13" s="1">
        <f t="shared" si="34"/>
        <v>1</v>
      </c>
      <c r="BT13" s="1">
        <f t="shared" si="35"/>
        <v>1</v>
      </c>
      <c r="BU13" s="1">
        <f t="shared" si="36"/>
        <v>1</v>
      </c>
      <c r="BV13" s="1">
        <f t="shared" si="37"/>
        <v>1</v>
      </c>
      <c r="BW13" s="1">
        <f t="shared" si="38"/>
        <v>1</v>
      </c>
      <c r="BX13" s="1">
        <f t="shared" si="39"/>
        <v>1</v>
      </c>
      <c r="BY13" s="1">
        <f t="shared" si="40"/>
        <v>1</v>
      </c>
      <c r="BZ13" s="1">
        <f t="shared" si="41"/>
        <v>1</v>
      </c>
      <c r="CA13" s="1">
        <f t="shared" si="42"/>
        <v>1</v>
      </c>
      <c r="CB13" s="1">
        <f t="shared" si="43"/>
        <v>1</v>
      </c>
      <c r="CC13" s="1">
        <f t="shared" si="44"/>
        <v>1</v>
      </c>
      <c r="CD13" s="1">
        <f t="shared" si="45"/>
        <v>1</v>
      </c>
      <c r="CE13" s="1">
        <f t="shared" si="46"/>
        <v>1</v>
      </c>
      <c r="CF13" s="1">
        <f t="shared" si="47"/>
        <v>1</v>
      </c>
      <c r="CH13" s="3">
        <f>SUM(AJ13:BG13:BI13:CF13)</f>
        <v>24</v>
      </c>
      <c r="CI13" s="3">
        <f t="shared" si="48"/>
        <v>1</v>
      </c>
      <c r="CK13" s="2">
        <v>100000</v>
      </c>
      <c r="CL13" s="3">
        <v>100</v>
      </c>
      <c r="CM13" s="2">
        <v>1980000000000</v>
      </c>
      <c r="CN13" s="2">
        <v>2000000000</v>
      </c>
      <c r="CO13" s="2">
        <v>100</v>
      </c>
      <c r="CP13" s="2">
        <v>100</v>
      </c>
      <c r="CQ13" s="2">
        <v>64200</v>
      </c>
      <c r="CR13" s="2">
        <v>111000000000</v>
      </c>
      <c r="CS13" s="2">
        <v>500</v>
      </c>
      <c r="CT13" s="2">
        <v>10000000</v>
      </c>
      <c r="CU13" s="2">
        <v>1000000</v>
      </c>
      <c r="CV13" s="2">
        <v>100000</v>
      </c>
      <c r="CW13" s="2">
        <v>100000</v>
      </c>
      <c r="CX13" s="2">
        <v>100</v>
      </c>
      <c r="CY13" s="2">
        <v>323000000</v>
      </c>
      <c r="CZ13" s="2">
        <v>100</v>
      </c>
      <c r="DB13" s="2">
        <f t="shared" si="49"/>
        <v>6.061701126072466E-21</v>
      </c>
      <c r="DC13" s="2">
        <f t="shared" si="50"/>
        <v>2.3477410432010503E-19</v>
      </c>
      <c r="DD13" s="2">
        <f t="shared" si="51"/>
        <v>2.8285546750483275E-08</v>
      </c>
      <c r="DE13" s="2">
        <f t="shared" si="52"/>
        <v>2.1610910455607445E-11</v>
      </c>
      <c r="DF13" s="2">
        <f t="shared" si="53"/>
        <v>2.424452264246271E-21</v>
      </c>
      <c r="DG13" s="2">
        <f t="shared" si="54"/>
        <v>4.151224008417458E-18</v>
      </c>
      <c r="DH13" s="2">
        <f t="shared" si="55"/>
        <v>6.402511085505352E-15</v>
      </c>
      <c r="DI13" s="2">
        <f t="shared" si="56"/>
        <v>2.5432781287237045E-08</v>
      </c>
      <c r="DJ13" s="2">
        <f t="shared" si="57"/>
        <v>3.551693646303077E-21</v>
      </c>
      <c r="DK13" s="2">
        <f t="shared" si="58"/>
        <v>1.4520805588786785E-08</v>
      </c>
      <c r="DL13" s="2">
        <f t="shared" si="59"/>
        <v>1.2446404790388672E-09</v>
      </c>
      <c r="DM13" s="2">
        <f t="shared" si="60"/>
        <v>1.0372003991990562E-10</v>
      </c>
      <c r="DN13" s="2">
        <f t="shared" si="61"/>
        <v>9.62549128342655E-21</v>
      </c>
      <c r="DO13" s="2">
        <f t="shared" si="62"/>
        <v>1.4243132385407553E-15</v>
      </c>
      <c r="DP13" s="2">
        <f t="shared" si="63"/>
        <v>1.9593150733425944E-08</v>
      </c>
      <c r="DQ13" s="2">
        <f t="shared" si="64"/>
        <v>1.4263065864557603E-15</v>
      </c>
      <c r="DS13" s="4">
        <f t="shared" si="65"/>
        <v>8.920226504688602E-08</v>
      </c>
      <c r="DT13" s="4">
        <f t="shared" si="66"/>
        <v>-5.2632904468264623E-08</v>
      </c>
      <c r="DU13" s="3">
        <f t="shared" si="67"/>
        <v>1</v>
      </c>
      <c r="DV13" s="3">
        <f t="shared" si="68"/>
        <v>3.000000005</v>
      </c>
      <c r="DX13" s="4">
        <f t="shared" si="69"/>
        <v>-5.2632904468264623E-08</v>
      </c>
    </row>
    <row r="14" spans="1:128" ht="12.75">
      <c r="A14" s="1">
        <v>1E-09</v>
      </c>
      <c r="B14" s="1">
        <v>1E-09</v>
      </c>
      <c r="C14" s="1">
        <v>1E-09</v>
      </c>
      <c r="D14" s="1">
        <v>1E-09</v>
      </c>
      <c r="E14" s="1">
        <v>1</v>
      </c>
      <c r="F14" s="1">
        <v>1</v>
      </c>
      <c r="G14" s="1">
        <v>1</v>
      </c>
      <c r="H14" s="1">
        <v>1E-09</v>
      </c>
      <c r="I14" s="2">
        <v>5.0505048E-22</v>
      </c>
      <c r="J14" s="2">
        <v>1.5501038E-14</v>
      </c>
      <c r="K14" s="2">
        <v>9.0904951E-17</v>
      </c>
      <c r="L14" s="2">
        <v>3.0950161E-18</v>
      </c>
      <c r="M14" s="2">
        <v>1</v>
      </c>
      <c r="N14" s="2">
        <v>1</v>
      </c>
      <c r="O14" s="2">
        <v>1</v>
      </c>
      <c r="P14" s="2">
        <v>9.982823E-10</v>
      </c>
      <c r="Q14" s="2">
        <v>5.0505356E-17</v>
      </c>
      <c r="R14" s="2">
        <v>5.0812816E-20</v>
      </c>
      <c r="S14" s="2">
        <v>9.9999995E-10</v>
      </c>
      <c r="T14" s="2">
        <v>1.3163154E-21</v>
      </c>
      <c r="U14" s="2">
        <v>1.5501037E-12</v>
      </c>
      <c r="V14" s="2">
        <v>1.5501037E-12</v>
      </c>
      <c r="W14" s="2">
        <v>9.9516659E-10</v>
      </c>
      <c r="X14" s="2">
        <v>1.7177047E-12</v>
      </c>
      <c r="Y14" s="2">
        <v>4.5452476E-14</v>
      </c>
      <c r="Z14" s="2">
        <v>9.0904951E-10</v>
      </c>
      <c r="AA14" s="2">
        <v>9.090495E-11</v>
      </c>
      <c r="AB14" s="2">
        <v>8.8707207E-21</v>
      </c>
      <c r="AC14" s="2">
        <v>3.0950161E-13</v>
      </c>
      <c r="AD14" s="2">
        <v>3.095173E-16</v>
      </c>
      <c r="AE14" s="2">
        <v>9.9969018E-10</v>
      </c>
      <c r="AF14" s="2">
        <v>2.0852399E-21</v>
      </c>
      <c r="AH14" s="1">
        <f t="shared" si="0"/>
        <v>3.0000000050000004</v>
      </c>
      <c r="AJ14" s="1">
        <f t="shared" si="70"/>
        <v>0</v>
      </c>
      <c r="AK14" s="3">
        <f t="shared" si="1"/>
        <v>0</v>
      </c>
      <c r="AL14" s="3">
        <f t="shared" si="2"/>
        <v>0</v>
      </c>
      <c r="AM14" s="3">
        <f t="shared" si="3"/>
        <v>0</v>
      </c>
      <c r="AN14" s="3">
        <f t="shared" si="4"/>
        <v>1</v>
      </c>
      <c r="AO14" s="3">
        <f t="shared" si="5"/>
        <v>1</v>
      </c>
      <c r="AP14" s="3">
        <f t="shared" si="6"/>
        <v>1</v>
      </c>
      <c r="AQ14" s="3">
        <f t="shared" si="7"/>
        <v>0</v>
      </c>
      <c r="AR14" s="3">
        <f t="shared" si="8"/>
        <v>0</v>
      </c>
      <c r="AS14" s="3">
        <f t="shared" si="9"/>
        <v>0</v>
      </c>
      <c r="AT14" s="3">
        <f t="shared" si="10"/>
        <v>0</v>
      </c>
      <c r="AU14" s="3">
        <f t="shared" si="11"/>
        <v>0</v>
      </c>
      <c r="AV14" s="3">
        <f t="shared" si="12"/>
        <v>0</v>
      </c>
      <c r="AW14" s="3">
        <f t="shared" si="13"/>
        <v>0</v>
      </c>
      <c r="AX14" s="3">
        <f t="shared" si="14"/>
        <v>0</v>
      </c>
      <c r="AY14" s="3">
        <f t="shared" si="15"/>
        <v>0</v>
      </c>
      <c r="AZ14" s="3">
        <f t="shared" si="16"/>
        <v>0</v>
      </c>
      <c r="BA14" s="3">
        <f t="shared" si="17"/>
        <v>0</v>
      </c>
      <c r="BB14" s="3">
        <f t="shared" si="18"/>
        <v>0</v>
      </c>
      <c r="BC14" s="3">
        <f t="shared" si="19"/>
        <v>0</v>
      </c>
      <c r="BD14" s="3">
        <f t="shared" si="20"/>
        <v>0</v>
      </c>
      <c r="BE14" s="3">
        <f t="shared" si="21"/>
        <v>0</v>
      </c>
      <c r="BF14" s="3">
        <f t="shared" si="22"/>
        <v>0</v>
      </c>
      <c r="BG14" s="3">
        <f t="shared" si="23"/>
        <v>0</v>
      </c>
      <c r="BI14" s="1">
        <f t="shared" si="24"/>
        <v>1</v>
      </c>
      <c r="BJ14" s="1">
        <f t="shared" si="25"/>
        <v>1</v>
      </c>
      <c r="BK14" s="1">
        <f t="shared" si="26"/>
        <v>1</v>
      </c>
      <c r="BL14" s="1">
        <f t="shared" si="27"/>
        <v>1</v>
      </c>
      <c r="BM14" s="1">
        <f t="shared" si="28"/>
        <v>0</v>
      </c>
      <c r="BN14" s="1">
        <f t="shared" si="29"/>
        <v>0</v>
      </c>
      <c r="BO14" s="1">
        <f t="shared" si="30"/>
        <v>0</v>
      </c>
      <c r="BP14" s="1">
        <f t="shared" si="31"/>
        <v>1</v>
      </c>
      <c r="BQ14" s="1">
        <f t="shared" si="32"/>
        <v>1</v>
      </c>
      <c r="BR14" s="1">
        <f t="shared" si="33"/>
        <v>1</v>
      </c>
      <c r="BS14" s="1">
        <f t="shared" si="34"/>
        <v>1</v>
      </c>
      <c r="BT14" s="1">
        <f t="shared" si="35"/>
        <v>1</v>
      </c>
      <c r="BU14" s="1">
        <f t="shared" si="36"/>
        <v>1</v>
      </c>
      <c r="BV14" s="1">
        <f t="shared" si="37"/>
        <v>1</v>
      </c>
      <c r="BW14" s="1">
        <f t="shared" si="38"/>
        <v>1</v>
      </c>
      <c r="BX14" s="1">
        <f t="shared" si="39"/>
        <v>1</v>
      </c>
      <c r="BY14" s="1">
        <f t="shared" si="40"/>
        <v>1</v>
      </c>
      <c r="BZ14" s="1">
        <f t="shared" si="41"/>
        <v>1</v>
      </c>
      <c r="CA14" s="1">
        <f t="shared" si="42"/>
        <v>1</v>
      </c>
      <c r="CB14" s="1">
        <f t="shared" si="43"/>
        <v>1</v>
      </c>
      <c r="CC14" s="1">
        <f t="shared" si="44"/>
        <v>1</v>
      </c>
      <c r="CD14" s="1">
        <f t="shared" si="45"/>
        <v>1</v>
      </c>
      <c r="CE14" s="1">
        <f t="shared" si="46"/>
        <v>1</v>
      </c>
      <c r="CF14" s="1">
        <f t="shared" si="47"/>
        <v>1</v>
      </c>
      <c r="CH14" s="3">
        <f>SUM(AJ14:BG14:BI14:CF14)</f>
        <v>24</v>
      </c>
      <c r="CI14" s="3">
        <f t="shared" si="48"/>
        <v>1</v>
      </c>
      <c r="CK14" s="2">
        <v>100000</v>
      </c>
      <c r="CL14" s="3">
        <v>100</v>
      </c>
      <c r="CM14" s="2">
        <v>1980000000000</v>
      </c>
      <c r="CN14" s="2">
        <v>2000000000</v>
      </c>
      <c r="CO14" s="2">
        <v>100</v>
      </c>
      <c r="CP14" s="2">
        <v>100</v>
      </c>
      <c r="CQ14" s="2">
        <v>64200</v>
      </c>
      <c r="CR14" s="2">
        <v>111000000000</v>
      </c>
      <c r="CS14" s="2">
        <v>500</v>
      </c>
      <c r="CT14" s="2">
        <v>10000000</v>
      </c>
      <c r="CU14" s="2">
        <v>1000000</v>
      </c>
      <c r="CV14" s="2">
        <v>100000</v>
      </c>
      <c r="CW14" s="2">
        <v>100000</v>
      </c>
      <c r="CX14" s="2">
        <v>100</v>
      </c>
      <c r="CY14" s="2">
        <v>323000000</v>
      </c>
      <c r="CZ14" s="2">
        <v>100</v>
      </c>
      <c r="DB14" s="2">
        <f t="shared" si="49"/>
        <v>5.814643992097869E-16</v>
      </c>
      <c r="DC14" s="2">
        <f t="shared" si="50"/>
        <v>2.340016653092987E-19</v>
      </c>
      <c r="DD14" s="2">
        <f t="shared" si="51"/>
        <v>2.8314116544929096E-08</v>
      </c>
      <c r="DE14" s="2">
        <f t="shared" si="52"/>
        <v>2.819075426770409E-20</v>
      </c>
      <c r="DF14" s="2">
        <f t="shared" si="53"/>
        <v>7.138491344429829E-12</v>
      </c>
      <c r="DG14" s="2">
        <f t="shared" si="54"/>
        <v>7.138491344429829E-12</v>
      </c>
      <c r="DH14" s="2">
        <f t="shared" si="55"/>
        <v>1.101625380829646E-08</v>
      </c>
      <c r="DI14" s="2">
        <f t="shared" si="56"/>
        <v>4.368603328905843E-11</v>
      </c>
      <c r="DJ14" s="2">
        <f t="shared" si="57"/>
        <v>2.824693254429403E-13</v>
      </c>
      <c r="DK14" s="2">
        <f t="shared" si="58"/>
        <v>1.4652146953636791E-08</v>
      </c>
      <c r="DL14" s="2">
        <f t="shared" si="59"/>
        <v>1.2558982964962146E-09</v>
      </c>
      <c r="DM14" s="2">
        <f t="shared" si="60"/>
        <v>1.0212794623966853E-19</v>
      </c>
      <c r="DN14" s="2">
        <f t="shared" si="61"/>
        <v>3.5632689672182845E-12</v>
      </c>
      <c r="DO14" s="2">
        <f t="shared" si="62"/>
        <v>1.425379842007532E-15</v>
      </c>
      <c r="DP14" s="2">
        <f t="shared" si="63"/>
        <v>1.9587092527463085E-08</v>
      </c>
      <c r="DQ14" s="2">
        <f t="shared" si="64"/>
        <v>9.60288461811279E-21</v>
      </c>
      <c r="DS14" s="4">
        <f t="shared" si="65"/>
        <v>7.48873188923104E-08</v>
      </c>
      <c r="DT14" s="4">
        <f t="shared" si="66"/>
        <v>-4.4186513639218824E-08</v>
      </c>
      <c r="DU14" s="3">
        <f t="shared" si="67"/>
        <v>1</v>
      </c>
      <c r="DV14" s="3">
        <f t="shared" si="68"/>
        <v>3.0000000050000004</v>
      </c>
      <c r="DX14" s="4">
        <f t="shared" si="69"/>
        <v>-4.4186513639218824E-08</v>
      </c>
    </row>
    <row r="15" spans="1:128" ht="12.75">
      <c r="A15" s="1">
        <v>1E-09</v>
      </c>
      <c r="B15" s="1">
        <v>1E-09</v>
      </c>
      <c r="C15" s="1">
        <v>1E-09</v>
      </c>
      <c r="D15" s="1">
        <v>1E-09</v>
      </c>
      <c r="E15" s="1">
        <v>1</v>
      </c>
      <c r="F15" s="1">
        <v>1</v>
      </c>
      <c r="G15" s="1">
        <v>1E-09</v>
      </c>
      <c r="H15" s="1">
        <v>1</v>
      </c>
      <c r="I15" s="2">
        <v>4.9997448E-19</v>
      </c>
      <c r="J15" s="2">
        <v>9.009009E-21</v>
      </c>
      <c r="K15" s="2">
        <v>9.900499E-17</v>
      </c>
      <c r="L15" s="2">
        <v>9.9799081E-15</v>
      </c>
      <c r="M15" s="2">
        <v>1</v>
      </c>
      <c r="N15" s="2">
        <v>1</v>
      </c>
      <c r="O15" s="2">
        <v>9.9999579E-10</v>
      </c>
      <c r="P15" s="2">
        <v>1</v>
      </c>
      <c r="Q15" s="2">
        <v>4.9997448E-14</v>
      </c>
      <c r="R15" s="2">
        <v>4.9997713E-17</v>
      </c>
      <c r="S15" s="2">
        <v>9.8994567E-16</v>
      </c>
      <c r="T15" s="2">
        <v>9.9994896E-10</v>
      </c>
      <c r="U15" s="2">
        <v>9.0116582E-19</v>
      </c>
      <c r="V15" s="2">
        <v>9.0116582E-19</v>
      </c>
      <c r="W15" s="2">
        <v>2.6549536E-22</v>
      </c>
      <c r="X15" s="2">
        <v>1E-09</v>
      </c>
      <c r="Y15" s="2">
        <v>4.9502495E-14</v>
      </c>
      <c r="Z15" s="2">
        <v>9.900499E-10</v>
      </c>
      <c r="AA15" s="2">
        <v>9.9269498E-20</v>
      </c>
      <c r="AB15" s="2">
        <v>9.900499E-12</v>
      </c>
      <c r="AC15" s="2">
        <v>9.9799081E-10</v>
      </c>
      <c r="AD15" s="2">
        <v>9.9799081E-13</v>
      </c>
      <c r="AE15" s="2">
        <v>3.2234972E-15</v>
      </c>
      <c r="AF15" s="2">
        <v>9.979908E-13</v>
      </c>
      <c r="AH15" s="1">
        <f t="shared" si="0"/>
        <v>3.0000000050000004</v>
      </c>
      <c r="AJ15" s="1">
        <f t="shared" si="70"/>
        <v>0</v>
      </c>
      <c r="AK15" s="3">
        <f t="shared" si="1"/>
        <v>0</v>
      </c>
      <c r="AL15" s="3">
        <f t="shared" si="2"/>
        <v>0</v>
      </c>
      <c r="AM15" s="3">
        <f t="shared" si="3"/>
        <v>0</v>
      </c>
      <c r="AN15" s="3">
        <f t="shared" si="4"/>
        <v>1</v>
      </c>
      <c r="AO15" s="3">
        <f t="shared" si="5"/>
        <v>1</v>
      </c>
      <c r="AP15" s="3">
        <f t="shared" si="6"/>
        <v>0</v>
      </c>
      <c r="AQ15" s="3">
        <f t="shared" si="7"/>
        <v>1</v>
      </c>
      <c r="AR15" s="3">
        <f t="shared" si="8"/>
        <v>0</v>
      </c>
      <c r="AS15" s="3">
        <f t="shared" si="9"/>
        <v>0</v>
      </c>
      <c r="AT15" s="3">
        <f t="shared" si="10"/>
        <v>0</v>
      </c>
      <c r="AU15" s="3">
        <f t="shared" si="11"/>
        <v>0</v>
      </c>
      <c r="AV15" s="3">
        <f t="shared" si="12"/>
        <v>0</v>
      </c>
      <c r="AW15" s="3">
        <f t="shared" si="13"/>
        <v>0</v>
      </c>
      <c r="AX15" s="3">
        <f t="shared" si="14"/>
        <v>0</v>
      </c>
      <c r="AY15" s="3">
        <f t="shared" si="15"/>
        <v>0</v>
      </c>
      <c r="AZ15" s="3">
        <f t="shared" si="16"/>
        <v>0</v>
      </c>
      <c r="BA15" s="3">
        <f t="shared" si="17"/>
        <v>0</v>
      </c>
      <c r="BB15" s="3">
        <f t="shared" si="18"/>
        <v>0</v>
      </c>
      <c r="BC15" s="3">
        <f t="shared" si="19"/>
        <v>0</v>
      </c>
      <c r="BD15" s="3">
        <f t="shared" si="20"/>
        <v>0</v>
      </c>
      <c r="BE15" s="3">
        <f t="shared" si="21"/>
        <v>0</v>
      </c>
      <c r="BF15" s="3">
        <f t="shared" si="22"/>
        <v>0</v>
      </c>
      <c r="BG15" s="3">
        <f t="shared" si="23"/>
        <v>0</v>
      </c>
      <c r="BI15" s="1">
        <f t="shared" si="24"/>
        <v>1</v>
      </c>
      <c r="BJ15" s="1">
        <f t="shared" si="25"/>
        <v>1</v>
      </c>
      <c r="BK15" s="1">
        <f t="shared" si="26"/>
        <v>1</v>
      </c>
      <c r="BL15" s="1">
        <f t="shared" si="27"/>
        <v>1</v>
      </c>
      <c r="BM15" s="1">
        <f t="shared" si="28"/>
        <v>0</v>
      </c>
      <c r="BN15" s="1">
        <f t="shared" si="29"/>
        <v>0</v>
      </c>
      <c r="BO15" s="1">
        <f t="shared" si="30"/>
        <v>1</v>
      </c>
      <c r="BP15" s="1">
        <f t="shared" si="31"/>
        <v>0</v>
      </c>
      <c r="BQ15" s="1">
        <f t="shared" si="32"/>
        <v>1</v>
      </c>
      <c r="BR15" s="1">
        <f t="shared" si="33"/>
        <v>1</v>
      </c>
      <c r="BS15" s="1">
        <f t="shared" si="34"/>
        <v>1</v>
      </c>
      <c r="BT15" s="1">
        <f t="shared" si="35"/>
        <v>1</v>
      </c>
      <c r="BU15" s="1">
        <f t="shared" si="36"/>
        <v>1</v>
      </c>
      <c r="BV15" s="1">
        <f t="shared" si="37"/>
        <v>1</v>
      </c>
      <c r="BW15" s="1">
        <f t="shared" si="38"/>
        <v>1</v>
      </c>
      <c r="BX15" s="1">
        <f t="shared" si="39"/>
        <v>1</v>
      </c>
      <c r="BY15" s="1">
        <f t="shared" si="40"/>
        <v>1</v>
      </c>
      <c r="BZ15" s="1">
        <f t="shared" si="41"/>
        <v>1</v>
      </c>
      <c r="CA15" s="1">
        <f t="shared" si="42"/>
        <v>1</v>
      </c>
      <c r="CB15" s="1">
        <f t="shared" si="43"/>
        <v>1</v>
      </c>
      <c r="CC15" s="1">
        <f t="shared" si="44"/>
        <v>1</v>
      </c>
      <c r="CD15" s="1">
        <f t="shared" si="45"/>
        <v>1</v>
      </c>
      <c r="CE15" s="1">
        <f t="shared" si="46"/>
        <v>1</v>
      </c>
      <c r="CF15" s="1">
        <f t="shared" si="47"/>
        <v>1</v>
      </c>
      <c r="CH15" s="3">
        <f>SUM(AJ15:BG15:BI15:CF15)</f>
        <v>24</v>
      </c>
      <c r="CI15" s="3">
        <f t="shared" si="48"/>
        <v>1</v>
      </c>
      <c r="CK15" s="2">
        <v>100000</v>
      </c>
      <c r="CL15" s="3">
        <v>100</v>
      </c>
      <c r="CM15" s="2">
        <v>1980000000000</v>
      </c>
      <c r="CN15" s="2">
        <v>2000000000</v>
      </c>
      <c r="CO15" s="2">
        <v>100</v>
      </c>
      <c r="CP15" s="2">
        <v>100</v>
      </c>
      <c r="CQ15" s="2">
        <v>64200</v>
      </c>
      <c r="CR15" s="2">
        <v>111000000000</v>
      </c>
      <c r="CS15" s="2">
        <v>500</v>
      </c>
      <c r="CT15" s="2">
        <v>10000000</v>
      </c>
      <c r="CU15" s="2">
        <v>1000000</v>
      </c>
      <c r="CV15" s="2">
        <v>100000</v>
      </c>
      <c r="CW15" s="2">
        <v>100000</v>
      </c>
      <c r="CX15" s="2">
        <v>100</v>
      </c>
      <c r="CY15" s="2">
        <v>323000000</v>
      </c>
      <c r="CZ15" s="2">
        <v>100</v>
      </c>
      <c r="DB15" s="2">
        <f t="shared" si="49"/>
        <v>5.756168922627249E-13</v>
      </c>
      <c r="DC15" s="2">
        <f t="shared" si="50"/>
        <v>2.3024797727518925E-16</v>
      </c>
      <c r="DD15" s="2">
        <f t="shared" si="51"/>
        <v>2.802943847499984E-14</v>
      </c>
      <c r="DE15" s="2">
        <f t="shared" si="52"/>
        <v>2.1415319923785944E-08</v>
      </c>
      <c r="DF15" s="2">
        <f t="shared" si="53"/>
        <v>4.150021966895511E-18</v>
      </c>
      <c r="DG15" s="2">
        <f t="shared" si="54"/>
        <v>4.150021966895511E-18</v>
      </c>
      <c r="DH15" s="2">
        <f t="shared" si="55"/>
        <v>2.9389695153301313E-21</v>
      </c>
      <c r="DI15" s="2">
        <f t="shared" si="56"/>
        <v>2.543279603825875E-08</v>
      </c>
      <c r="DJ15" s="2">
        <f t="shared" si="57"/>
        <v>3.0763860631910406E-13</v>
      </c>
      <c r="DK15" s="2">
        <f t="shared" si="58"/>
        <v>1.5957718987421722E-08</v>
      </c>
      <c r="DL15" s="2">
        <f t="shared" si="59"/>
        <v>1.3714587977028135E-18</v>
      </c>
      <c r="DM15" s="2">
        <f t="shared" si="60"/>
        <v>1.1398370705301228E-10</v>
      </c>
      <c r="DN15" s="2">
        <f t="shared" si="61"/>
        <v>1.1489793810255266E-08</v>
      </c>
      <c r="DO15" s="2">
        <f t="shared" si="62"/>
        <v>4.595917524102106E-12</v>
      </c>
      <c r="DP15" s="2">
        <f t="shared" si="63"/>
        <v>6.315850568665E-14</v>
      </c>
      <c r="DQ15" s="2">
        <f t="shared" si="64"/>
        <v>4.595917478050404E-12</v>
      </c>
      <c r="DS15" s="4">
        <f t="shared" si="65"/>
        <v>7.4419778985142E-08</v>
      </c>
      <c r="DT15" s="4">
        <f t="shared" si="66"/>
        <v>-4.391064639239319E-08</v>
      </c>
      <c r="DU15" s="3">
        <f t="shared" si="67"/>
        <v>1</v>
      </c>
      <c r="DV15" s="3">
        <f t="shared" si="68"/>
        <v>3.0000000050000004</v>
      </c>
      <c r="DX15" s="4">
        <f t="shared" si="69"/>
        <v>-4.391064639239319E-08</v>
      </c>
    </row>
    <row r="16" spans="1:128" ht="12.75">
      <c r="A16" s="1">
        <v>1E-09</v>
      </c>
      <c r="B16" s="1">
        <v>1E-09</v>
      </c>
      <c r="C16" s="1">
        <v>1E-09</v>
      </c>
      <c r="D16" s="1">
        <v>1E-09</v>
      </c>
      <c r="E16" s="1">
        <v>1</v>
      </c>
      <c r="F16" s="1">
        <v>1E-09</v>
      </c>
      <c r="G16" s="1">
        <v>1</v>
      </c>
      <c r="H16" s="1">
        <v>1</v>
      </c>
      <c r="I16" s="2">
        <v>5.0454084E-22</v>
      </c>
      <c r="J16" s="2">
        <v>9.0090038E-21</v>
      </c>
      <c r="K16" s="2">
        <v>9.0867704E-16</v>
      </c>
      <c r="L16" s="2">
        <v>3.095016E-18</v>
      </c>
      <c r="M16" s="2">
        <v>1</v>
      </c>
      <c r="N16" s="2">
        <v>9.9999999E-10</v>
      </c>
      <c r="O16" s="2">
        <v>1</v>
      </c>
      <c r="P16" s="2">
        <v>1</v>
      </c>
      <c r="Q16" s="2">
        <v>5.0454402E-17</v>
      </c>
      <c r="R16" s="2">
        <v>3.1796986E-22</v>
      </c>
      <c r="S16" s="2">
        <v>9.9899087E-10</v>
      </c>
      <c r="T16" s="2">
        <v>1.0090817E-12</v>
      </c>
      <c r="U16" s="2">
        <v>9.0121835E-19</v>
      </c>
      <c r="V16" s="2">
        <v>3.1797073E-22</v>
      </c>
      <c r="W16" s="2">
        <v>5.7837836E-16</v>
      </c>
      <c r="X16" s="2">
        <v>9.9999942E-10</v>
      </c>
      <c r="Y16" s="2">
        <v>4.5433852E-13</v>
      </c>
      <c r="Z16" s="2">
        <v>9.0870883E-18</v>
      </c>
      <c r="AA16" s="2">
        <v>9.0867704E-10</v>
      </c>
      <c r="AB16" s="2">
        <v>9.0867704E-11</v>
      </c>
      <c r="AC16" s="2">
        <v>3.095016E-13</v>
      </c>
      <c r="AD16" s="2">
        <v>3.1827935E-22</v>
      </c>
      <c r="AE16" s="2">
        <v>9.9969018E-10</v>
      </c>
      <c r="AF16" s="2">
        <v>3.0949293E-16</v>
      </c>
      <c r="AH16" s="1">
        <f t="shared" si="0"/>
        <v>3.0000000050000004</v>
      </c>
      <c r="AJ16" s="1">
        <f t="shared" si="70"/>
        <v>0</v>
      </c>
      <c r="AK16" s="3">
        <f t="shared" si="1"/>
        <v>0</v>
      </c>
      <c r="AL16" s="3">
        <f t="shared" si="2"/>
        <v>0</v>
      </c>
      <c r="AM16" s="3">
        <f t="shared" si="3"/>
        <v>0</v>
      </c>
      <c r="AN16" s="3">
        <f t="shared" si="4"/>
        <v>1</v>
      </c>
      <c r="AO16" s="3">
        <f t="shared" si="5"/>
        <v>0</v>
      </c>
      <c r="AP16" s="3">
        <f t="shared" si="6"/>
        <v>1</v>
      </c>
      <c r="AQ16" s="3">
        <f t="shared" si="7"/>
        <v>1</v>
      </c>
      <c r="AR16" s="3">
        <f t="shared" si="8"/>
        <v>0</v>
      </c>
      <c r="AS16" s="3">
        <f t="shared" si="9"/>
        <v>0</v>
      </c>
      <c r="AT16" s="3">
        <f t="shared" si="10"/>
        <v>0</v>
      </c>
      <c r="AU16" s="3">
        <f t="shared" si="11"/>
        <v>0</v>
      </c>
      <c r="AV16" s="3">
        <f t="shared" si="12"/>
        <v>0</v>
      </c>
      <c r="AW16" s="3">
        <f t="shared" si="13"/>
        <v>0</v>
      </c>
      <c r="AX16" s="3">
        <f t="shared" si="14"/>
        <v>0</v>
      </c>
      <c r="AY16" s="3">
        <f t="shared" si="15"/>
        <v>0</v>
      </c>
      <c r="AZ16" s="3">
        <f t="shared" si="16"/>
        <v>0</v>
      </c>
      <c r="BA16" s="3">
        <f t="shared" si="17"/>
        <v>0</v>
      </c>
      <c r="BB16" s="3">
        <f t="shared" si="18"/>
        <v>0</v>
      </c>
      <c r="BC16" s="3">
        <f t="shared" si="19"/>
        <v>0</v>
      </c>
      <c r="BD16" s="3">
        <f t="shared" si="20"/>
        <v>0</v>
      </c>
      <c r="BE16" s="3">
        <f t="shared" si="21"/>
        <v>0</v>
      </c>
      <c r="BF16" s="3">
        <f t="shared" si="22"/>
        <v>0</v>
      </c>
      <c r="BG16" s="3">
        <f t="shared" si="23"/>
        <v>0</v>
      </c>
      <c r="BI16" s="1">
        <f t="shared" si="24"/>
        <v>1</v>
      </c>
      <c r="BJ16" s="1">
        <f t="shared" si="25"/>
        <v>1</v>
      </c>
      <c r="BK16" s="1">
        <f t="shared" si="26"/>
        <v>1</v>
      </c>
      <c r="BL16" s="1">
        <f t="shared" si="27"/>
        <v>1</v>
      </c>
      <c r="BM16" s="1">
        <f t="shared" si="28"/>
        <v>0</v>
      </c>
      <c r="BN16" s="1">
        <f t="shared" si="29"/>
        <v>1</v>
      </c>
      <c r="BO16" s="1">
        <f t="shared" si="30"/>
        <v>0</v>
      </c>
      <c r="BP16" s="1">
        <f t="shared" si="31"/>
        <v>0</v>
      </c>
      <c r="BQ16" s="1">
        <f t="shared" si="32"/>
        <v>1</v>
      </c>
      <c r="BR16" s="1">
        <f t="shared" si="33"/>
        <v>1</v>
      </c>
      <c r="BS16" s="1">
        <f t="shared" si="34"/>
        <v>1</v>
      </c>
      <c r="BT16" s="1">
        <f t="shared" si="35"/>
        <v>1</v>
      </c>
      <c r="BU16" s="1">
        <f t="shared" si="36"/>
        <v>1</v>
      </c>
      <c r="BV16" s="1">
        <f t="shared" si="37"/>
        <v>1</v>
      </c>
      <c r="BW16" s="1">
        <f t="shared" si="38"/>
        <v>1</v>
      </c>
      <c r="BX16" s="1">
        <f t="shared" si="39"/>
        <v>1</v>
      </c>
      <c r="BY16" s="1">
        <f t="shared" si="40"/>
        <v>1</v>
      </c>
      <c r="BZ16" s="1">
        <f t="shared" si="41"/>
        <v>1</v>
      </c>
      <c r="CA16" s="1">
        <f t="shared" si="42"/>
        <v>1</v>
      </c>
      <c r="CB16" s="1">
        <f t="shared" si="43"/>
        <v>1</v>
      </c>
      <c r="CC16" s="1">
        <f t="shared" si="44"/>
        <v>1</v>
      </c>
      <c r="CD16" s="1">
        <f t="shared" si="45"/>
        <v>1</v>
      </c>
      <c r="CE16" s="1">
        <f t="shared" si="46"/>
        <v>1</v>
      </c>
      <c r="CF16" s="1">
        <f t="shared" si="47"/>
        <v>1</v>
      </c>
      <c r="CH16" s="3">
        <f>SUM(AJ16:BG16:BI16:CF16)</f>
        <v>24</v>
      </c>
      <c r="CI16" s="3">
        <f t="shared" si="48"/>
        <v>1</v>
      </c>
      <c r="CK16" s="2">
        <v>100000</v>
      </c>
      <c r="CL16" s="3">
        <v>100</v>
      </c>
      <c r="CM16" s="2">
        <v>1980000000000</v>
      </c>
      <c r="CN16" s="2">
        <v>2000000000</v>
      </c>
      <c r="CO16" s="2">
        <v>100</v>
      </c>
      <c r="CP16" s="2">
        <v>100</v>
      </c>
      <c r="CQ16" s="2">
        <v>64200</v>
      </c>
      <c r="CR16" s="2">
        <v>111000000000</v>
      </c>
      <c r="CS16" s="2">
        <v>500</v>
      </c>
      <c r="CT16" s="2">
        <v>10000000</v>
      </c>
      <c r="CU16" s="2">
        <v>1000000</v>
      </c>
      <c r="CV16" s="2">
        <v>100000</v>
      </c>
      <c r="CW16" s="2">
        <v>100000</v>
      </c>
      <c r="CX16" s="2">
        <v>100</v>
      </c>
      <c r="CY16" s="2">
        <v>323000000</v>
      </c>
      <c r="CZ16" s="2">
        <v>100</v>
      </c>
      <c r="DB16" s="2">
        <f t="shared" si="49"/>
        <v>5.808777696056448E-16</v>
      </c>
      <c r="DC16" s="2">
        <f t="shared" si="50"/>
        <v>1.4643053193148076E-21</v>
      </c>
      <c r="DD16" s="2">
        <f t="shared" si="51"/>
        <v>2.8285545334777378E-08</v>
      </c>
      <c r="DE16" s="2">
        <f t="shared" si="52"/>
        <v>2.1610910455607445E-11</v>
      </c>
      <c r="DF16" s="2">
        <f t="shared" si="53"/>
        <v>4.150263876485381E-18</v>
      </c>
      <c r="DG16" s="2">
        <f t="shared" si="54"/>
        <v>1.4643093258128694E-21</v>
      </c>
      <c r="DH16" s="2">
        <f t="shared" si="55"/>
        <v>6.40250876085607E-15</v>
      </c>
      <c r="DI16" s="2">
        <f t="shared" si="56"/>
        <v>2.5432781287237045E-08</v>
      </c>
      <c r="DJ16" s="2">
        <f t="shared" si="57"/>
        <v>2.8235358458171528E-12</v>
      </c>
      <c r="DK16" s="2">
        <f t="shared" si="58"/>
        <v>1.4646655840810423E-16</v>
      </c>
      <c r="DL16" s="2">
        <f t="shared" si="59"/>
        <v>1.2553837239899724E-08</v>
      </c>
      <c r="DM16" s="2">
        <f t="shared" si="60"/>
        <v>1.046153103324977E-09</v>
      </c>
      <c r="DN16" s="2">
        <f t="shared" si="61"/>
        <v>3.56326885208903E-12</v>
      </c>
      <c r="DO16" s="2">
        <f t="shared" si="62"/>
        <v>1.465730573435669E-21</v>
      </c>
      <c r="DP16" s="2">
        <f t="shared" si="63"/>
        <v>1.9587092527463085E-08</v>
      </c>
      <c r="DQ16" s="2">
        <f t="shared" si="64"/>
        <v>1.4252676140100995E-15</v>
      </c>
      <c r="DS16" s="4">
        <f t="shared" si="65"/>
        <v>8.693341576713108E-08</v>
      </c>
      <c r="DT16" s="4">
        <f t="shared" si="66"/>
        <v>-5.129419263923802E-08</v>
      </c>
      <c r="DU16" s="3">
        <f t="shared" si="67"/>
        <v>1</v>
      </c>
      <c r="DV16" s="3">
        <f t="shared" si="68"/>
        <v>3.0000000050000004</v>
      </c>
      <c r="DX16" s="4">
        <f t="shared" si="69"/>
        <v>-5.129419263923802E-08</v>
      </c>
    </row>
    <row r="17" spans="1:128" ht="12.75">
      <c r="A17" s="1">
        <v>1E-09</v>
      </c>
      <c r="B17" s="1">
        <v>1E-09</v>
      </c>
      <c r="C17" s="1">
        <v>1E-09</v>
      </c>
      <c r="D17" s="1">
        <v>1E-09</v>
      </c>
      <c r="E17" s="1">
        <v>1</v>
      </c>
      <c r="F17" s="1">
        <v>1</v>
      </c>
      <c r="G17" s="1">
        <v>1</v>
      </c>
      <c r="H17" s="1">
        <v>1</v>
      </c>
      <c r="I17" s="2">
        <v>5.0454084E-22</v>
      </c>
      <c r="J17" s="2">
        <v>9.0090038E-21</v>
      </c>
      <c r="K17" s="2">
        <v>9.0086024E-17</v>
      </c>
      <c r="L17" s="2">
        <v>3.0950151E-18</v>
      </c>
      <c r="M17" s="2">
        <v>1</v>
      </c>
      <c r="N17" s="2">
        <v>1</v>
      </c>
      <c r="O17" s="2">
        <v>1</v>
      </c>
      <c r="P17" s="2">
        <v>1</v>
      </c>
      <c r="Q17" s="2">
        <v>5.0454611E-17</v>
      </c>
      <c r="R17" s="2">
        <v>5.0980725E-20</v>
      </c>
      <c r="S17" s="2">
        <v>9.9899087E-10</v>
      </c>
      <c r="T17" s="2">
        <v>1.0090817E-12</v>
      </c>
      <c r="U17" s="2">
        <v>9.0142702E-19</v>
      </c>
      <c r="V17" s="2">
        <v>9.0142702E-19</v>
      </c>
      <c r="W17" s="2">
        <v>5.7837857E-16</v>
      </c>
      <c r="X17" s="2">
        <v>9.9999942E-10</v>
      </c>
      <c r="Y17" s="2">
        <v>4.5043013E-14</v>
      </c>
      <c r="Z17" s="2">
        <v>9.0086024E-10</v>
      </c>
      <c r="AA17" s="2">
        <v>9.0086024E-11</v>
      </c>
      <c r="AB17" s="2">
        <v>9.0086024E-12</v>
      </c>
      <c r="AC17" s="2">
        <v>3.0950151E-13</v>
      </c>
      <c r="AD17" s="2">
        <v>3.0946511E-16</v>
      </c>
      <c r="AE17" s="2">
        <v>9.9968988E-10</v>
      </c>
      <c r="AF17" s="2">
        <v>3.0960441E-16</v>
      </c>
      <c r="AH17" s="1">
        <f>SUM(A17:H17)</f>
        <v>4.000000004</v>
      </c>
      <c r="AJ17" s="1">
        <f>IF(I17&gt;0.1,1,0)</f>
        <v>0</v>
      </c>
      <c r="AK17" s="3">
        <f>IF(J17&gt;0.1,1,0)</f>
        <v>0</v>
      </c>
      <c r="AL17" s="3">
        <f>IF(K17&gt;0.1,1,0)</f>
        <v>0</v>
      </c>
      <c r="AM17" s="3">
        <f>IF(L17&gt;0.1,1,0)</f>
        <v>0</v>
      </c>
      <c r="AN17" s="3">
        <f>IF(M17&gt;0.1,1,0)</f>
        <v>1</v>
      </c>
      <c r="AO17" s="3">
        <f>IF(N17&gt;0.1,1,0)</f>
        <v>1</v>
      </c>
      <c r="AP17" s="3">
        <f>IF(O17&gt;0.1,1,0)</f>
        <v>1</v>
      </c>
      <c r="AQ17" s="3">
        <f>IF(P17&gt;0.1,1,0)</f>
        <v>1</v>
      </c>
      <c r="AR17" s="3">
        <f>IF(Q17&gt;0.1,1,0)</f>
        <v>0</v>
      </c>
      <c r="AS17" s="3">
        <f>IF(R17&gt;0.1,1,0)</f>
        <v>0</v>
      </c>
      <c r="AT17" s="3">
        <f>IF(S17&gt;0.1,1,0)</f>
        <v>0</v>
      </c>
      <c r="AU17" s="3">
        <f>IF(T17&gt;0.1,1,0)</f>
        <v>0</v>
      </c>
      <c r="AV17" s="3">
        <f>IF(U17&gt;0.1,1,0)</f>
        <v>0</v>
      </c>
      <c r="AW17" s="3">
        <f>IF(V17&gt;0.1,1,0)</f>
        <v>0</v>
      </c>
      <c r="AX17" s="3">
        <f>IF(W17&gt;0.1,1,0)</f>
        <v>0</v>
      </c>
      <c r="AY17" s="3">
        <f>IF(X17&gt;0.1,1,0)</f>
        <v>0</v>
      </c>
      <c r="AZ17" s="3">
        <f>IF(Y17&gt;0.1,1,0)</f>
        <v>0</v>
      </c>
      <c r="BA17" s="3">
        <f>IF(Z17&gt;0.1,1,0)</f>
        <v>0</v>
      </c>
      <c r="BB17" s="3">
        <f>IF(AA17&gt;0.1,1,0)</f>
        <v>0</v>
      </c>
      <c r="BC17" s="3">
        <f>IF(AB17&gt;0.1,1,0)</f>
        <v>0</v>
      </c>
      <c r="BD17" s="3">
        <f>IF(AC17&gt;0.1,1,0)</f>
        <v>0</v>
      </c>
      <c r="BE17" s="3">
        <f>IF(AD17&gt;0.1,1,0)</f>
        <v>0</v>
      </c>
      <c r="BF17" s="3">
        <f>IF(AE17&gt;0.1,1,0)</f>
        <v>0</v>
      </c>
      <c r="BG17" s="3">
        <f>IF(AF17&gt;0.1,1,0)</f>
        <v>0</v>
      </c>
      <c r="BI17" s="1">
        <f>IF(I17&lt;0.9,1,0)</f>
        <v>1</v>
      </c>
      <c r="BJ17" s="1">
        <f>IF(J17&lt;0.9,1,0)</f>
        <v>1</v>
      </c>
      <c r="BK17" s="1">
        <f>IF(K17&lt;0.9,1,0)</f>
        <v>1</v>
      </c>
      <c r="BL17" s="1">
        <f>IF(L17&lt;0.9,1,0)</f>
        <v>1</v>
      </c>
      <c r="BM17" s="1">
        <f>IF(M17&lt;0.9,1,0)</f>
        <v>0</v>
      </c>
      <c r="BN17" s="1">
        <f>IF(N17&lt;0.9,1,0)</f>
        <v>0</v>
      </c>
      <c r="BO17" s="1">
        <f>IF(O17&lt;0.9,1,0)</f>
        <v>0</v>
      </c>
      <c r="BP17" s="1">
        <f>IF(P17&lt;0.9,1,0)</f>
        <v>0</v>
      </c>
      <c r="BQ17" s="1">
        <f>IF(Q17&lt;0.9,1,0)</f>
        <v>1</v>
      </c>
      <c r="BR17" s="1">
        <f>IF(R17&lt;0.9,1,0)</f>
        <v>1</v>
      </c>
      <c r="BS17" s="1">
        <f>IF(S17&lt;0.9,1,0)</f>
        <v>1</v>
      </c>
      <c r="BT17" s="1">
        <f>IF(T17&lt;0.9,1,0)</f>
        <v>1</v>
      </c>
      <c r="BU17" s="1">
        <f>IF(U17&lt;0.9,1,0)</f>
        <v>1</v>
      </c>
      <c r="BV17" s="1">
        <f>IF(V17&lt;0.9,1,0)</f>
        <v>1</v>
      </c>
      <c r="BW17" s="1">
        <f>IF(W17&lt;0.9,1,0)</f>
        <v>1</v>
      </c>
      <c r="BX17" s="1">
        <f>IF(X17&lt;0.9,1,0)</f>
        <v>1</v>
      </c>
      <c r="BY17" s="1">
        <f>IF(Y17&lt;0.9,1,0)</f>
        <v>1</v>
      </c>
      <c r="BZ17" s="1">
        <f>IF(Z17&lt;0.9,1,0)</f>
        <v>1</v>
      </c>
      <c r="CA17" s="1">
        <f>IF(AA17&lt;0.9,1,0)</f>
        <v>1</v>
      </c>
      <c r="CB17" s="1">
        <f>IF(AB17&lt;0.9,1,0)</f>
        <v>1</v>
      </c>
      <c r="CC17" s="1">
        <f>IF(AC17&lt;0.9,1,0)</f>
        <v>1</v>
      </c>
      <c r="CD17" s="1">
        <f>IF(AD17&lt;0.9,1,0)</f>
        <v>1</v>
      </c>
      <c r="CE17" s="1">
        <f>IF(AE17&lt;0.9,1,0)</f>
        <v>1</v>
      </c>
      <c r="CF17" s="1">
        <f>IF(AF17&lt;0.9,1,0)</f>
        <v>1</v>
      </c>
      <c r="CH17" s="3">
        <f>SUM(AJ17:BG17:BI17:CF17)</f>
        <v>24</v>
      </c>
      <c r="CI17" s="3">
        <f>IF(CH17=24,1,0)</f>
        <v>1</v>
      </c>
      <c r="CK17" s="2">
        <v>100000</v>
      </c>
      <c r="CL17" s="3">
        <v>100</v>
      </c>
      <c r="CM17" s="2">
        <v>1980000000000</v>
      </c>
      <c r="CN17" s="2">
        <v>2000000000</v>
      </c>
      <c r="CO17" s="2">
        <v>100</v>
      </c>
      <c r="CP17" s="2">
        <v>100</v>
      </c>
      <c r="CQ17" s="2">
        <v>64200</v>
      </c>
      <c r="CR17" s="2">
        <v>111000000000</v>
      </c>
      <c r="CS17" s="2">
        <v>500</v>
      </c>
      <c r="CT17" s="2">
        <v>10000000</v>
      </c>
      <c r="CU17" s="2">
        <v>1000000</v>
      </c>
      <c r="CV17" s="2">
        <v>100000</v>
      </c>
      <c r="CW17" s="2">
        <v>100000</v>
      </c>
      <c r="CX17" s="2">
        <v>100</v>
      </c>
      <c r="CY17" s="2">
        <v>323000000</v>
      </c>
      <c r="CZ17" s="2">
        <v>100</v>
      </c>
      <c r="DB17" s="2">
        <f>PRODUCT(Q17,LN(CK17))</f>
        <v>5.808801758070671E-16</v>
      </c>
      <c r="DC17" s="2">
        <f>PRODUCT(R17,LN(CL17))</f>
        <v>2.3477491483005774E-19</v>
      </c>
      <c r="DD17" s="2">
        <f>PRODUCT(S17,LN(CM17))</f>
        <v>2.8285545334777378E-08</v>
      </c>
      <c r="DE17" s="2">
        <f>PRODUCT(T17,LN(CN17))</f>
        <v>2.1610910455607445E-11</v>
      </c>
      <c r="DF17" s="2">
        <f>PRODUCT(U17,LN(CO17))</f>
        <v>4.151224837348091E-18</v>
      </c>
      <c r="DG17" s="2">
        <f>PRODUCT(V17,LN(CP17))</f>
        <v>4.151224837348091E-18</v>
      </c>
      <c r="DH17" s="2">
        <f>PRODUCT(W17,LN(CQ17))</f>
        <v>6.402511085505352E-15</v>
      </c>
      <c r="DI17" s="2">
        <f>PRODUCT(X17,LN(CR17))</f>
        <v>2.5432781287237045E-08</v>
      </c>
      <c r="DJ17" s="2">
        <f>PRODUCT(Y17,LN(CS17))</f>
        <v>2.7992467336713604E-13</v>
      </c>
      <c r="DK17" s="2">
        <f>PRODUCT(Z17,LN(CT17))</f>
        <v>1.4520151516465269E-08</v>
      </c>
      <c r="DL17" s="2">
        <f>PRODUCT(AA17,LN(CU17))</f>
        <v>1.2445844156970229E-09</v>
      </c>
      <c r="DM17" s="2">
        <f>PRODUCT(AB17,LN(CV17))</f>
        <v>1.0371536797475192E-10</v>
      </c>
      <c r="DN17" s="2">
        <f>PRODUCT(AC17,LN(CW17))</f>
        <v>3.5632678159257378E-12</v>
      </c>
      <c r="DO17" s="2">
        <f>PRODUCT(AD17,LN(CX17))</f>
        <v>1.4251394981755255E-15</v>
      </c>
      <c r="DP17" s="2">
        <f>PRODUCT(AE17,LN(CY17))</f>
        <v>1.9587086649514217E-08</v>
      </c>
      <c r="DQ17" s="2">
        <f>PRODUCT(AF17,LN(CZ17))</f>
        <v>1.4257809983824333E-15</v>
      </c>
      <c r="DS17" s="4">
        <f>SUM(DB17:DQ17)</f>
        <v>8.919932851745956E-08</v>
      </c>
      <c r="DT17" s="4">
        <f>PRODUCT(DS17,0.00198,298,-1)</f>
        <v>-5.263117179844184E-08</v>
      </c>
      <c r="DU17" s="3">
        <f>SUM(CI17)</f>
        <v>1</v>
      </c>
      <c r="DV17" s="3">
        <f>SUM(AH17)</f>
        <v>4.000000004</v>
      </c>
      <c r="DX17" s="4">
        <f>SUM(DT17)</f>
        <v>-5.263117179844184E-08</v>
      </c>
    </row>
    <row r="18" spans="1:128" ht="12.75">
      <c r="A18" s="1">
        <v>1</v>
      </c>
      <c r="B18" s="1">
        <v>1E-09</v>
      </c>
      <c r="C18" s="1">
        <v>1E-09</v>
      </c>
      <c r="D18" s="1">
        <v>1E-09</v>
      </c>
      <c r="E18" s="1">
        <v>1</v>
      </c>
      <c r="F18" s="1">
        <v>1</v>
      </c>
      <c r="G18" s="1">
        <v>1</v>
      </c>
      <c r="H18" s="1">
        <v>1</v>
      </c>
      <c r="I18" s="2">
        <v>1.589062E-11</v>
      </c>
      <c r="J18" s="2">
        <v>9.2952769E-21</v>
      </c>
      <c r="K18" s="2">
        <v>9.8733987E-17</v>
      </c>
      <c r="L18" s="2">
        <v>9.9505751E-17</v>
      </c>
      <c r="M18" s="2">
        <v>0.99999841</v>
      </c>
      <c r="N18" s="2">
        <v>1</v>
      </c>
      <c r="O18" s="2">
        <v>0.030803894</v>
      </c>
      <c r="P18" s="2">
        <v>0.96919769</v>
      </c>
      <c r="Q18" s="2">
        <v>1.5890595E-06</v>
      </c>
      <c r="R18" s="2">
        <v>1.589062E-09</v>
      </c>
      <c r="S18" s="2">
        <v>0.9691961</v>
      </c>
      <c r="T18" s="2">
        <v>0.030802305</v>
      </c>
      <c r="U18" s="2">
        <v>9.2952621E-19</v>
      </c>
      <c r="V18" s="2">
        <v>9.2952769E-19</v>
      </c>
      <c r="W18" s="2">
        <v>1.8382433E-17</v>
      </c>
      <c r="X18" s="2">
        <v>9.9999466E-10</v>
      </c>
      <c r="Y18" s="2">
        <v>4.9366915E-14</v>
      </c>
      <c r="Z18" s="2">
        <v>9.8733987E-10</v>
      </c>
      <c r="AA18" s="2">
        <v>3.0413913E-12</v>
      </c>
      <c r="AB18" s="2">
        <v>9.5692753E-12</v>
      </c>
      <c r="AC18" s="2">
        <v>9.9505593E-12</v>
      </c>
      <c r="AD18" s="2">
        <v>9.9505751E-15</v>
      </c>
      <c r="AE18" s="2">
        <v>9.9004818E-10</v>
      </c>
      <c r="AF18" s="2">
        <v>9.6440744E-15</v>
      </c>
      <c r="AH18" s="1">
        <f>SUM(A18:H18)</f>
        <v>5.000000003</v>
      </c>
      <c r="AJ18" s="1">
        <f>IF(I18&gt;0.1,1,0)</f>
        <v>0</v>
      </c>
      <c r="AK18" s="3">
        <f>IF(J18&gt;0.1,1,0)</f>
        <v>0</v>
      </c>
      <c r="AL18" s="3">
        <f>IF(K18&gt;0.1,1,0)</f>
        <v>0</v>
      </c>
      <c r="AM18" s="3">
        <f>IF(L18&gt;0.1,1,0)</f>
        <v>0</v>
      </c>
      <c r="AN18" s="3">
        <f>IF(M18&gt;0.1,1,0)</f>
        <v>1</v>
      </c>
      <c r="AO18" s="3">
        <f>IF(N18&gt;0.1,1,0)</f>
        <v>1</v>
      </c>
      <c r="AP18" s="3">
        <f>IF(O18&gt;0.1,1,0)</f>
        <v>0</v>
      </c>
      <c r="AQ18" s="3">
        <f>IF(P18&gt;0.1,1,0)</f>
        <v>1</v>
      </c>
      <c r="AR18" s="3">
        <f>IF(Q18&gt;0.1,1,0)</f>
        <v>0</v>
      </c>
      <c r="AS18" s="3">
        <f>IF(R18&gt;0.1,1,0)</f>
        <v>0</v>
      </c>
      <c r="AT18" s="3">
        <f>IF(S18&gt;0.1,1,0)</f>
        <v>1</v>
      </c>
      <c r="AU18" s="3">
        <f>IF(T18&gt;0.1,1,0)</f>
        <v>0</v>
      </c>
      <c r="AV18" s="3">
        <f>IF(U18&gt;0.1,1,0)</f>
        <v>0</v>
      </c>
      <c r="AW18" s="3">
        <f>IF(V18&gt;0.1,1,0)</f>
        <v>0</v>
      </c>
      <c r="AX18" s="3">
        <f>IF(W18&gt;0.1,1,0)</f>
        <v>0</v>
      </c>
      <c r="AY18" s="3">
        <f>IF(X18&gt;0.1,1,0)</f>
        <v>0</v>
      </c>
      <c r="AZ18" s="3">
        <f>IF(Y18&gt;0.1,1,0)</f>
        <v>0</v>
      </c>
      <c r="BA18" s="3">
        <f>IF(Z18&gt;0.1,1,0)</f>
        <v>0</v>
      </c>
      <c r="BB18" s="3">
        <f>IF(AA18&gt;0.1,1,0)</f>
        <v>0</v>
      </c>
      <c r="BC18" s="3">
        <f>IF(AB18&gt;0.1,1,0)</f>
        <v>0</v>
      </c>
      <c r="BD18" s="3">
        <f>IF(AC18&gt;0.1,1,0)</f>
        <v>0</v>
      </c>
      <c r="BE18" s="3">
        <f>IF(AD18&gt;0.1,1,0)</f>
        <v>0</v>
      </c>
      <c r="BF18" s="3">
        <f>IF(AE18&gt;0.1,1,0)</f>
        <v>0</v>
      </c>
      <c r="BG18" s="3">
        <f>IF(AF18&gt;0.1,1,0)</f>
        <v>0</v>
      </c>
      <c r="BI18" s="1">
        <f>IF(I18&lt;0.9,1,0)</f>
        <v>1</v>
      </c>
      <c r="BJ18" s="1">
        <f>IF(J18&lt;0.9,1,0)</f>
        <v>1</v>
      </c>
      <c r="BK18" s="1">
        <f>IF(K18&lt;0.9,1,0)</f>
        <v>1</v>
      </c>
      <c r="BL18" s="1">
        <f>IF(L18&lt;0.9,1,0)</f>
        <v>1</v>
      </c>
      <c r="BM18" s="1">
        <f>IF(M18&lt;0.9,1,0)</f>
        <v>0</v>
      </c>
      <c r="BN18" s="1">
        <f>IF(N18&lt;0.9,1,0)</f>
        <v>0</v>
      </c>
      <c r="BO18" s="1">
        <f>IF(O18&lt;0.9,1,0)</f>
        <v>1</v>
      </c>
      <c r="BP18" s="1">
        <f>IF(P18&lt;0.9,1,0)</f>
        <v>0</v>
      </c>
      <c r="BQ18" s="1">
        <f>IF(Q18&lt;0.9,1,0)</f>
        <v>1</v>
      </c>
      <c r="BR18" s="1">
        <f>IF(R18&lt;0.9,1,0)</f>
        <v>1</v>
      </c>
      <c r="BS18" s="1">
        <f>IF(S18&lt;0.9,1,0)</f>
        <v>0</v>
      </c>
      <c r="BT18" s="1">
        <f>IF(T18&lt;0.9,1,0)</f>
        <v>1</v>
      </c>
      <c r="BU18" s="1">
        <f>IF(U18&lt;0.9,1,0)</f>
        <v>1</v>
      </c>
      <c r="BV18" s="1">
        <f>IF(V18&lt;0.9,1,0)</f>
        <v>1</v>
      </c>
      <c r="BW18" s="1">
        <f>IF(W18&lt;0.9,1,0)</f>
        <v>1</v>
      </c>
      <c r="BX18" s="1">
        <f>IF(X18&lt;0.9,1,0)</f>
        <v>1</v>
      </c>
      <c r="BY18" s="1">
        <f>IF(Y18&lt;0.9,1,0)</f>
        <v>1</v>
      </c>
      <c r="BZ18" s="1">
        <f>IF(Z18&lt;0.9,1,0)</f>
        <v>1</v>
      </c>
      <c r="CA18" s="1">
        <f>IF(AA18&lt;0.9,1,0)</f>
        <v>1</v>
      </c>
      <c r="CB18" s="1">
        <f>IF(AB18&lt;0.9,1,0)</f>
        <v>1</v>
      </c>
      <c r="CC18" s="1">
        <f>IF(AC18&lt;0.9,1,0)</f>
        <v>1</v>
      </c>
      <c r="CD18" s="1">
        <f>IF(AD18&lt;0.9,1,0)</f>
        <v>1</v>
      </c>
      <c r="CE18" s="1">
        <f>IF(AE18&lt;0.9,1,0)</f>
        <v>1</v>
      </c>
      <c r="CF18" s="1">
        <f>IF(AF18&lt;0.9,1,0)</f>
        <v>1</v>
      </c>
      <c r="CH18" s="3">
        <f>SUM(AJ18:BG18:BI18:CF18)</f>
        <v>24</v>
      </c>
      <c r="CI18" s="3">
        <f>IF(CH18=24,1,0)</f>
        <v>1</v>
      </c>
      <c r="CK18" s="2">
        <v>100000</v>
      </c>
      <c r="CL18" s="3">
        <v>100</v>
      </c>
      <c r="CM18" s="2">
        <v>1980000000000</v>
      </c>
      <c r="CN18" s="2">
        <v>2000000000</v>
      </c>
      <c r="CO18" s="2">
        <v>100</v>
      </c>
      <c r="CP18" s="2">
        <v>100</v>
      </c>
      <c r="CQ18" s="2">
        <v>64200</v>
      </c>
      <c r="CR18" s="2">
        <v>111000000000</v>
      </c>
      <c r="CS18" s="2">
        <v>500</v>
      </c>
      <c r="CT18" s="2">
        <v>10000000</v>
      </c>
      <c r="CU18" s="2">
        <v>1000000</v>
      </c>
      <c r="CV18" s="2">
        <v>100000</v>
      </c>
      <c r="CW18" s="2">
        <v>100000</v>
      </c>
      <c r="CX18" s="2">
        <v>100</v>
      </c>
      <c r="CY18" s="2">
        <v>323000000</v>
      </c>
      <c r="CZ18" s="2">
        <v>100</v>
      </c>
      <c r="DB18" s="2">
        <f>PRODUCT(Q18,LN(CK18))</f>
        <v>1.829472358290286E-05</v>
      </c>
      <c r="DC18" s="2">
        <f>PRODUCT(R18,LN(CL18))</f>
        <v>7.317900946086609E-09</v>
      </c>
      <c r="DD18" s="2">
        <f>PRODUCT(S18,LN(CM18))</f>
        <v>27.441932702387387</v>
      </c>
      <c r="DE18" s="2">
        <f>PRODUCT(T18,LN(CN18))</f>
        <v>0.6596748857712011</v>
      </c>
      <c r="DF18" s="2">
        <f>PRODUCT(U18,LN(CO18))</f>
        <v>4.280626389386506E-18</v>
      </c>
      <c r="DG18" s="2">
        <f>PRODUCT(V18,LN(CP18))</f>
        <v>4.280633205038381E-18</v>
      </c>
      <c r="DH18" s="2">
        <f>PRODUCT(W18,LN(CQ18))</f>
        <v>2.0348909376268798E-16</v>
      </c>
      <c r="DI18" s="2">
        <f>PRODUCT(X18,LN(CR18))</f>
        <v>2.5432660227127905E-08</v>
      </c>
      <c r="DJ18" s="2">
        <f>PRODUCT(Y18,LN(CS18))</f>
        <v>3.0679602975312E-13</v>
      </c>
      <c r="DK18" s="2">
        <f>PRODUCT(Z18,LN(CT18))</f>
        <v>1.5914038464664753E-08</v>
      </c>
      <c r="DL18" s="2">
        <f>PRODUCT(AA18,LN(CU18))</f>
        <v>4.201837361605069E-11</v>
      </c>
      <c r="DM18" s="2">
        <f>PRODUCT(AB18,LN(CV18))</f>
        <v>1.1017035328268063E-10</v>
      </c>
      <c r="DN18" s="2">
        <f>PRODUCT(AC18,LN(CW18))</f>
        <v>1.1456004755566633E-10</v>
      </c>
      <c r="DO18" s="2">
        <f>PRODUCT(AD18,LN(CX18))</f>
        <v>4.5824091783955474E-14</v>
      </c>
      <c r="DP18" s="2">
        <f>PRODUCT(AE18,LN(CY18))</f>
        <v>1.939817525096268E-08</v>
      </c>
      <c r="DQ18" s="2">
        <f>PRODUCT(AF18,LN(CZ18))</f>
        <v>4.4412603898330996E-14</v>
      </c>
      <c r="DS18" s="4">
        <f>SUM(DB18:DQ18)</f>
        <v>28.10162595121209</v>
      </c>
      <c r="DT18" s="4">
        <f>PRODUCT(DS18,0.00198,298,-1)</f>
        <v>-16.58108337625318</v>
      </c>
      <c r="DU18" s="3">
        <f>SUM(CI18)</f>
        <v>1</v>
      </c>
      <c r="DV18" s="3">
        <f>SUM(AH18)</f>
        <v>5.000000003</v>
      </c>
      <c r="DX18" s="4">
        <f>SUM(DT18)</f>
        <v>-16.58108337625318</v>
      </c>
    </row>
    <row r="19" spans="1:128" ht="12.75">
      <c r="A19" s="1">
        <v>1E-09</v>
      </c>
      <c r="B19" s="1">
        <v>1</v>
      </c>
      <c r="C19" s="1">
        <v>1E-09</v>
      </c>
      <c r="D19" s="1">
        <v>1E-09</v>
      </c>
      <c r="E19" s="1">
        <v>1</v>
      </c>
      <c r="F19" s="1">
        <v>1</v>
      </c>
      <c r="G19" s="1">
        <v>1</v>
      </c>
      <c r="H19" s="1">
        <v>1</v>
      </c>
      <c r="I19" s="2">
        <v>5.0543359E-22</v>
      </c>
      <c r="J19" s="2">
        <v>1.1827452E-08</v>
      </c>
      <c r="K19" s="2">
        <v>9.091069E-17</v>
      </c>
      <c r="L19" s="2">
        <v>3.0973684E-18</v>
      </c>
      <c r="M19" s="2">
        <v>0.99999882</v>
      </c>
      <c r="N19" s="2">
        <v>0.99999882</v>
      </c>
      <c r="O19" s="2">
        <v>0.99924125</v>
      </c>
      <c r="P19" s="2">
        <v>0.00076112356</v>
      </c>
      <c r="Q19" s="2">
        <v>5.0543294E-17</v>
      </c>
      <c r="R19" s="2">
        <v>5.0543807E-20</v>
      </c>
      <c r="S19" s="2">
        <v>9.9999914E-10</v>
      </c>
      <c r="T19" s="2">
        <v>8.1858069E-16</v>
      </c>
      <c r="U19" s="2">
        <v>1.1827437E-06</v>
      </c>
      <c r="V19" s="2">
        <v>1.1827437E-06</v>
      </c>
      <c r="W19" s="2">
        <v>0.00075874624</v>
      </c>
      <c r="X19" s="2">
        <v>0.99923888</v>
      </c>
      <c r="Y19" s="2">
        <v>4.5455291E-14</v>
      </c>
      <c r="Z19" s="2">
        <v>9.0910582E-10</v>
      </c>
      <c r="AA19" s="2">
        <v>9.0841717E-11</v>
      </c>
      <c r="AB19" s="2">
        <v>6.9192695E-15</v>
      </c>
      <c r="AC19" s="2">
        <v>3.0973646E-13</v>
      </c>
      <c r="AD19" s="2">
        <v>3.0973645E-16</v>
      </c>
      <c r="AE19" s="2">
        <v>9.9969091E-10</v>
      </c>
      <c r="AF19" s="2">
        <v>2.7016181E-19</v>
      </c>
      <c r="AH19" s="1">
        <f>SUM(A19:H19)</f>
        <v>5.000000003</v>
      </c>
      <c r="AJ19" s="1">
        <f>IF(I19&gt;0.1,1,0)</f>
        <v>0</v>
      </c>
      <c r="AK19" s="3">
        <f>IF(J19&gt;0.1,1,0)</f>
        <v>0</v>
      </c>
      <c r="AL19" s="3">
        <f>IF(K19&gt;0.1,1,0)</f>
        <v>0</v>
      </c>
      <c r="AM19" s="3">
        <f>IF(L19&gt;0.1,1,0)</f>
        <v>0</v>
      </c>
      <c r="AN19" s="3">
        <f>IF(M19&gt;0.1,1,0)</f>
        <v>1</v>
      </c>
      <c r="AO19" s="3">
        <f>IF(N19&gt;0.1,1,0)</f>
        <v>1</v>
      </c>
      <c r="AP19" s="3">
        <f>IF(O19&gt;0.1,1,0)</f>
        <v>1</v>
      </c>
      <c r="AQ19" s="3">
        <f>IF(P19&gt;0.1,1,0)</f>
        <v>0</v>
      </c>
      <c r="AR19" s="3">
        <f>IF(Q19&gt;0.1,1,0)</f>
        <v>0</v>
      </c>
      <c r="AS19" s="3">
        <f>IF(R19&gt;0.1,1,0)</f>
        <v>0</v>
      </c>
      <c r="AT19" s="3">
        <f>IF(S19&gt;0.1,1,0)</f>
        <v>0</v>
      </c>
      <c r="AU19" s="3">
        <f>IF(T19&gt;0.1,1,0)</f>
        <v>0</v>
      </c>
      <c r="AV19" s="3">
        <f>IF(U19&gt;0.1,1,0)</f>
        <v>0</v>
      </c>
      <c r="AW19" s="3">
        <f>IF(V19&gt;0.1,1,0)</f>
        <v>0</v>
      </c>
      <c r="AX19" s="3">
        <f>IF(W19&gt;0.1,1,0)</f>
        <v>0</v>
      </c>
      <c r="AY19" s="3">
        <f>IF(X19&gt;0.1,1,0)</f>
        <v>1</v>
      </c>
      <c r="AZ19" s="3">
        <f>IF(Y19&gt;0.1,1,0)</f>
        <v>0</v>
      </c>
      <c r="BA19" s="3">
        <f>IF(Z19&gt;0.1,1,0)</f>
        <v>0</v>
      </c>
      <c r="BB19" s="3">
        <f>IF(AA19&gt;0.1,1,0)</f>
        <v>0</v>
      </c>
      <c r="BC19" s="3">
        <f>IF(AB19&gt;0.1,1,0)</f>
        <v>0</v>
      </c>
      <c r="BD19" s="3">
        <f>IF(AC19&gt;0.1,1,0)</f>
        <v>0</v>
      </c>
      <c r="BE19" s="3">
        <f>IF(AD19&gt;0.1,1,0)</f>
        <v>0</v>
      </c>
      <c r="BF19" s="3">
        <f>IF(AE19&gt;0.1,1,0)</f>
        <v>0</v>
      </c>
      <c r="BG19" s="3">
        <f>IF(AF19&gt;0.1,1,0)</f>
        <v>0</v>
      </c>
      <c r="BI19" s="1">
        <f>IF(I19&lt;0.9,1,0)</f>
        <v>1</v>
      </c>
      <c r="BJ19" s="1">
        <f>IF(J19&lt;0.9,1,0)</f>
        <v>1</v>
      </c>
      <c r="BK19" s="1">
        <f>IF(K19&lt;0.9,1,0)</f>
        <v>1</v>
      </c>
      <c r="BL19" s="1">
        <f>IF(L19&lt;0.9,1,0)</f>
        <v>1</v>
      </c>
      <c r="BM19" s="1">
        <f>IF(M19&lt;0.9,1,0)</f>
        <v>0</v>
      </c>
      <c r="BN19" s="1">
        <f>IF(N19&lt;0.9,1,0)</f>
        <v>0</v>
      </c>
      <c r="BO19" s="1">
        <f>IF(O19&lt;0.9,1,0)</f>
        <v>0</v>
      </c>
      <c r="BP19" s="1">
        <f>IF(P19&lt;0.9,1,0)</f>
        <v>1</v>
      </c>
      <c r="BQ19" s="1">
        <f>IF(Q19&lt;0.9,1,0)</f>
        <v>1</v>
      </c>
      <c r="BR19" s="1">
        <f>IF(R19&lt;0.9,1,0)</f>
        <v>1</v>
      </c>
      <c r="BS19" s="1">
        <f>IF(S19&lt;0.9,1,0)</f>
        <v>1</v>
      </c>
      <c r="BT19" s="1">
        <f>IF(T19&lt;0.9,1,0)</f>
        <v>1</v>
      </c>
      <c r="BU19" s="1">
        <f>IF(U19&lt;0.9,1,0)</f>
        <v>1</v>
      </c>
      <c r="BV19" s="1">
        <f>IF(V19&lt;0.9,1,0)</f>
        <v>1</v>
      </c>
      <c r="BW19" s="1">
        <f>IF(W19&lt;0.9,1,0)</f>
        <v>1</v>
      </c>
      <c r="BX19" s="1">
        <f>IF(X19&lt;0.9,1,0)</f>
        <v>0</v>
      </c>
      <c r="BY19" s="1">
        <f>IF(Y19&lt;0.9,1,0)</f>
        <v>1</v>
      </c>
      <c r="BZ19" s="1">
        <f>IF(Z19&lt;0.9,1,0)</f>
        <v>1</v>
      </c>
      <c r="CA19" s="1">
        <f>IF(AA19&lt;0.9,1,0)</f>
        <v>1</v>
      </c>
      <c r="CB19" s="1">
        <f>IF(AB19&lt;0.9,1,0)</f>
        <v>1</v>
      </c>
      <c r="CC19" s="1">
        <f>IF(AC19&lt;0.9,1,0)</f>
        <v>1</v>
      </c>
      <c r="CD19" s="1">
        <f>IF(AD19&lt;0.9,1,0)</f>
        <v>1</v>
      </c>
      <c r="CE19" s="1">
        <f>IF(AE19&lt;0.9,1,0)</f>
        <v>1</v>
      </c>
      <c r="CF19" s="1">
        <f>IF(AF19&lt;0.9,1,0)</f>
        <v>1</v>
      </c>
      <c r="CH19" s="3">
        <f>SUM(AJ19:BG19:BI19:CF19)</f>
        <v>24</v>
      </c>
      <c r="CI19" s="3">
        <f>IF(CH19=24,1,0)</f>
        <v>1</v>
      </c>
      <c r="CK19" s="2">
        <v>100000</v>
      </c>
      <c r="CL19" s="3">
        <v>100</v>
      </c>
      <c r="CM19" s="2">
        <v>1980000000000</v>
      </c>
      <c r="CN19" s="2">
        <v>2000000000</v>
      </c>
      <c r="CO19" s="2">
        <v>100</v>
      </c>
      <c r="CP19" s="2">
        <v>100</v>
      </c>
      <c r="CQ19" s="2">
        <v>64200</v>
      </c>
      <c r="CR19" s="2">
        <v>111000000000</v>
      </c>
      <c r="CS19" s="2">
        <v>500</v>
      </c>
      <c r="CT19" s="2">
        <v>10000000</v>
      </c>
      <c r="CU19" s="2">
        <v>1000000</v>
      </c>
      <c r="CV19" s="2">
        <v>100000</v>
      </c>
      <c r="CW19" s="2">
        <v>100000</v>
      </c>
      <c r="CX19" s="2">
        <v>100</v>
      </c>
      <c r="CY19" s="2">
        <v>323000000</v>
      </c>
      <c r="CZ19" s="2">
        <v>100</v>
      </c>
      <c r="DB19" s="2">
        <f>PRODUCT(Q19,LN(CK19))</f>
        <v>5.81901176576077E-16</v>
      </c>
      <c r="DC19" s="2">
        <f>PRODUCT(R19,LN(CL19))</f>
        <v>2.3276283308273623E-19</v>
      </c>
      <c r="DD19" s="2">
        <f>PRODUCT(S19,LN(CM19))</f>
        <v>2.8314093610493545E-08</v>
      </c>
      <c r="DE19" s="2">
        <f>PRODUCT(T19,LN(CN19))</f>
        <v>1.7531062145195334E-14</v>
      </c>
      <c r="DF19" s="2">
        <f>PRODUCT(U19,LN(CO19))</f>
        <v>5.446736024905244E-06</v>
      </c>
      <c r="DG19" s="2">
        <f>PRODUCT(V19,LN(CP19))</f>
        <v>5.446736024905244E-06</v>
      </c>
      <c r="DH19" s="2">
        <f>PRODUCT(W19,LN(CQ19))</f>
        <v>0.008399137631751302</v>
      </c>
      <c r="DI19" s="2">
        <f>PRODUCT(X19,LN(CR19))</f>
        <v>25.41343862853811</v>
      </c>
      <c r="DJ19" s="2">
        <f>PRODUCT(Y19,LN(CS19))</f>
        <v>2.8248681956473733E-13</v>
      </c>
      <c r="DK19" s="2">
        <f>PRODUCT(Z19,LN(CT19))</f>
        <v>1.4653054563602896E-08</v>
      </c>
      <c r="DL19" s="2">
        <f>PRODUCT(AA19,LN(CU19))</f>
        <v>1.2550247003171025E-09</v>
      </c>
      <c r="DM19" s="2">
        <f>PRODUCT(AB19,LN(CV19))</f>
        <v>7.966103402554183E-14</v>
      </c>
      <c r="DN19" s="2">
        <f>PRODUCT(AC19,LN(CW19))</f>
        <v>3.5659727777637328E-12</v>
      </c>
      <c r="DO19" s="2">
        <f>PRODUCT(AD19,LN(CX19))</f>
        <v>1.4263890650537911E-15</v>
      </c>
      <c r="DP19" s="2">
        <f>PRODUCT(AE19,LN(CY19))</f>
        <v>1.9587106830471983E-08</v>
      </c>
      <c r="DQ19" s="2">
        <f>PRODUCT(AF19,LN(CZ19))</f>
        <v>1.2441411128045795E-18</v>
      </c>
      <c r="DS19" s="4">
        <f>SUM(DB19:DQ19)</f>
        <v>25.421848723455135</v>
      </c>
      <c r="DT19" s="4">
        <f>PRODUCT(DS19,0.00198,298,-1)</f>
        <v>-14.999907620787468</v>
      </c>
      <c r="DU19" s="3">
        <f>SUM(CI19)</f>
        <v>1</v>
      </c>
      <c r="DV19" s="3">
        <f>SUM(AH19)</f>
        <v>5.000000003</v>
      </c>
      <c r="DX19" s="4">
        <f>SUM(DT19)</f>
        <v>-14.999907620787468</v>
      </c>
    </row>
    <row r="20" spans="1:129" ht="12.75">
      <c r="A20" s="1">
        <v>1E-09</v>
      </c>
      <c r="B20" s="1">
        <v>1E-09</v>
      </c>
      <c r="C20" s="1">
        <v>1</v>
      </c>
      <c r="D20" s="1">
        <v>1E-09</v>
      </c>
      <c r="E20" s="1">
        <v>1</v>
      </c>
      <c r="F20" s="1">
        <v>1</v>
      </c>
      <c r="G20" s="1">
        <v>1</v>
      </c>
      <c r="H20" s="1">
        <v>1</v>
      </c>
      <c r="I20" s="2">
        <v>6.5191557E-22</v>
      </c>
      <c r="J20" s="2">
        <v>9.2724575E-21</v>
      </c>
      <c r="K20" s="2">
        <v>2.9243014E-07</v>
      </c>
      <c r="L20" s="2">
        <v>4.0196415E-18</v>
      </c>
      <c r="M20" s="2">
        <v>0.99985381</v>
      </c>
      <c r="N20" s="2">
        <v>0.25482243</v>
      </c>
      <c r="O20" s="2">
        <v>0.77373621</v>
      </c>
      <c r="P20" s="2">
        <v>0.97158784</v>
      </c>
      <c r="Q20" s="2">
        <v>6.5182026E-17</v>
      </c>
      <c r="R20" s="2">
        <v>1.6612271E-20</v>
      </c>
      <c r="S20" s="2">
        <v>9.9873315E-10</v>
      </c>
      <c r="T20" s="2">
        <v>1.2667865E-12</v>
      </c>
      <c r="U20" s="2">
        <v>9.2711019E-19</v>
      </c>
      <c r="V20" s="2">
        <v>2.3628306E-19</v>
      </c>
      <c r="W20" s="2">
        <v>4.605988E-16</v>
      </c>
      <c r="X20" s="2">
        <v>9.9999977E-10</v>
      </c>
      <c r="Y20" s="2">
        <v>0.00014619369</v>
      </c>
      <c r="Z20" s="2">
        <v>0.74517757</v>
      </c>
      <c r="AA20" s="2">
        <v>0.22626379</v>
      </c>
      <c r="AB20" s="2">
        <v>0.028412156</v>
      </c>
      <c r="AC20" s="2">
        <v>4.0190539E-13</v>
      </c>
      <c r="AD20" s="2">
        <v>1.0242948E-16</v>
      </c>
      <c r="AE20" s="2">
        <v>1.0045759E-09</v>
      </c>
      <c r="AF20" s="2">
        <v>3.9054348E-16</v>
      </c>
      <c r="AH20" s="1">
        <f>SUM(A20:H20)</f>
        <v>5.000000003</v>
      </c>
      <c r="AJ20" s="1">
        <f>IF(I20&gt;0.1,1,0)</f>
        <v>0</v>
      </c>
      <c r="AK20" s="3">
        <f>IF(J20&gt;0.1,1,0)</f>
        <v>0</v>
      </c>
      <c r="AL20" s="3">
        <f>IF(K20&gt;0.1,1,0)</f>
        <v>0</v>
      </c>
      <c r="AM20" s="3">
        <f>IF(L20&gt;0.1,1,0)</f>
        <v>0</v>
      </c>
      <c r="AN20" s="3">
        <f>IF(M20&gt;0.1,1,0)</f>
        <v>1</v>
      </c>
      <c r="AO20" s="3">
        <f>IF(N20&gt;0.1,1,0)</f>
        <v>1</v>
      </c>
      <c r="AP20" s="3">
        <f>IF(O20&gt;0.1,1,0)</f>
        <v>1</v>
      </c>
      <c r="AQ20" s="3">
        <f>IF(P20&gt;0.1,1,0)</f>
        <v>1</v>
      </c>
      <c r="AR20" s="3">
        <f>IF(Q20&gt;0.1,1,0)</f>
        <v>0</v>
      </c>
      <c r="AS20" s="3">
        <f>IF(R20&gt;0.1,1,0)</f>
        <v>0</v>
      </c>
      <c r="AT20" s="3">
        <f>IF(S20&gt;0.1,1,0)</f>
        <v>0</v>
      </c>
      <c r="AU20" s="3">
        <f>IF(T20&gt;0.1,1,0)</f>
        <v>0</v>
      </c>
      <c r="AV20" s="3">
        <f>IF(U20&gt;0.1,1,0)</f>
        <v>0</v>
      </c>
      <c r="AW20" s="3">
        <f>IF(V20&gt;0.1,1,0)</f>
        <v>0</v>
      </c>
      <c r="AX20" s="3">
        <f>IF(W20&gt;0.1,1,0)</f>
        <v>0</v>
      </c>
      <c r="AY20" s="3">
        <f>IF(X20&gt;0.1,1,0)</f>
        <v>0</v>
      </c>
      <c r="AZ20" s="3">
        <f>IF(Y20&gt;0.1,1,0)</f>
        <v>0</v>
      </c>
      <c r="BA20" s="3">
        <f>IF(Z20&gt;0.1,1,0)</f>
        <v>1</v>
      </c>
      <c r="BB20" s="3">
        <f>IF(AA20&gt;0.1,1,0)</f>
        <v>1</v>
      </c>
      <c r="BC20" s="3">
        <f>IF(AB20&gt;0.1,1,0)</f>
        <v>0</v>
      </c>
      <c r="BD20" s="3">
        <f>IF(AC20&gt;0.1,1,0)</f>
        <v>0</v>
      </c>
      <c r="BE20" s="3">
        <f>IF(AD20&gt;0.1,1,0)</f>
        <v>0</v>
      </c>
      <c r="BF20" s="3">
        <f>IF(AE20&gt;0.1,1,0)</f>
        <v>0</v>
      </c>
      <c r="BG20" s="3">
        <f>IF(AF20&gt;0.1,1,0)</f>
        <v>0</v>
      </c>
      <c r="BI20" s="1">
        <f>IF(I20&lt;0.9,1,0)</f>
        <v>1</v>
      </c>
      <c r="BJ20" s="1">
        <f>IF(J20&lt;0.9,1,0)</f>
        <v>1</v>
      </c>
      <c r="BK20" s="1">
        <f>IF(K20&lt;0.9,1,0)</f>
        <v>1</v>
      </c>
      <c r="BL20" s="1">
        <f>IF(L20&lt;0.9,1,0)</f>
        <v>1</v>
      </c>
      <c r="BM20" s="1">
        <f>IF(M20&lt;0.9,1,0)</f>
        <v>0</v>
      </c>
      <c r="BN20" s="1">
        <f>IF(N20&lt;0.9,1,0)</f>
        <v>1</v>
      </c>
      <c r="BO20" s="1">
        <f>IF(O20&lt;0.9,1,0)</f>
        <v>1</v>
      </c>
      <c r="BP20" s="1">
        <f>IF(P20&lt;0.9,1,0)</f>
        <v>0</v>
      </c>
      <c r="BQ20" s="1">
        <f>IF(Q20&lt;0.9,1,0)</f>
        <v>1</v>
      </c>
      <c r="BR20" s="1">
        <f>IF(R20&lt;0.9,1,0)</f>
        <v>1</v>
      </c>
      <c r="BS20" s="1">
        <f>IF(S20&lt;0.9,1,0)</f>
        <v>1</v>
      </c>
      <c r="BT20" s="1">
        <f>IF(T20&lt;0.9,1,0)</f>
        <v>1</v>
      </c>
      <c r="BU20" s="1">
        <f>IF(U20&lt;0.9,1,0)</f>
        <v>1</v>
      </c>
      <c r="BV20" s="1">
        <f>IF(V20&lt;0.9,1,0)</f>
        <v>1</v>
      </c>
      <c r="BW20" s="1">
        <f>IF(W20&lt;0.9,1,0)</f>
        <v>1</v>
      </c>
      <c r="BX20" s="1">
        <f>IF(X20&lt;0.9,1,0)</f>
        <v>1</v>
      </c>
      <c r="BY20" s="1">
        <f>IF(Y20&lt;0.9,1,0)</f>
        <v>1</v>
      </c>
      <c r="BZ20" s="1">
        <f>IF(Z20&lt;0.9,1,0)</f>
        <v>1</v>
      </c>
      <c r="CA20" s="1">
        <f>IF(AA20&lt;0.9,1,0)</f>
        <v>1</v>
      </c>
      <c r="CB20" s="1">
        <f>IF(AB20&lt;0.9,1,0)</f>
        <v>1</v>
      </c>
      <c r="CC20" s="1">
        <f>IF(AC20&lt;0.9,1,0)</f>
        <v>1</v>
      </c>
      <c r="CD20" s="1">
        <f>IF(AD20&lt;0.9,1,0)</f>
        <v>1</v>
      </c>
      <c r="CE20" s="1">
        <f>IF(AE20&lt;0.9,1,0)</f>
        <v>1</v>
      </c>
      <c r="CF20" s="1">
        <f>IF(AF20&lt;0.9,1,0)</f>
        <v>1</v>
      </c>
      <c r="CH20" s="3">
        <f>SUM(AJ20:BG20:BI20:CF20)</f>
        <v>28</v>
      </c>
      <c r="CI20" s="3">
        <f>IF(CH20=24,1,0)</f>
        <v>0</v>
      </c>
      <c r="CK20" s="2">
        <v>100000</v>
      </c>
      <c r="CL20" s="3">
        <v>100</v>
      </c>
      <c r="CM20" s="2">
        <v>1980000000000</v>
      </c>
      <c r="CN20" s="2">
        <v>2000000000</v>
      </c>
      <c r="CO20" s="2">
        <v>100</v>
      </c>
      <c r="CP20" s="2">
        <v>100</v>
      </c>
      <c r="CQ20" s="2">
        <v>64200</v>
      </c>
      <c r="CR20" s="2">
        <v>111000000000</v>
      </c>
      <c r="CS20" s="2">
        <v>500</v>
      </c>
      <c r="CT20" s="2">
        <v>10000000</v>
      </c>
      <c r="CU20" s="2">
        <v>1000000</v>
      </c>
      <c r="CV20" s="2">
        <v>100000</v>
      </c>
      <c r="CW20" s="2">
        <v>100000</v>
      </c>
      <c r="CX20" s="2">
        <v>100</v>
      </c>
      <c r="CY20" s="2">
        <v>323000000</v>
      </c>
      <c r="CZ20" s="2">
        <v>100</v>
      </c>
      <c r="DB20" s="2">
        <f>PRODUCT(Q20,LN(CK20))</f>
        <v>7.504358069937516E-16</v>
      </c>
      <c r="DC20" s="2">
        <f>PRODUCT(R20,LN(CL20))</f>
        <v>7.650233513075459E-20</v>
      </c>
      <c r="DD20" s="2">
        <f>PRODUCT(S20,LN(CM20))</f>
        <v>2.8278248220296564E-08</v>
      </c>
      <c r="DE20" s="2">
        <f>PRODUCT(T20,LN(CN20))</f>
        <v>2.713002288900132E-11</v>
      </c>
      <c r="DF20" s="2">
        <f>PRODUCT(U20,LN(CO20))</f>
        <v>4.269500206113755E-18</v>
      </c>
      <c r="DG20" s="2">
        <f>PRODUCT(V20,LN(CP20))</f>
        <v>1.0881237033660355E-18</v>
      </c>
      <c r="DH20" s="2">
        <f>PRODUCT(W20,LN(CQ20))</f>
        <v>5.098717476635524E-15</v>
      </c>
      <c r="DI20" s="2">
        <f>PRODUCT(X20,LN(CR20))</f>
        <v>2.543279018871566E-08</v>
      </c>
      <c r="DJ20" s="2">
        <f>PRODUCT(Y20,LN(CS20))</f>
        <v>0.0009085364898122234</v>
      </c>
      <c r="DK20" s="2">
        <f>PRODUCT(Z20,LN(CT20))</f>
        <v>12.010843350208688</v>
      </c>
      <c r="DL20" s="2">
        <f>PRODUCT(AA20,LN(CU20))</f>
        <v>3.125949779630011</v>
      </c>
      <c r="DM20" s="2">
        <f>PRODUCT(AB20,LN(CV20))</f>
        <v>0.3271070343271067</v>
      </c>
      <c r="DN20" s="2">
        <f>PRODUCT(AC20,LN(CW20))</f>
        <v>4.627106799039791E-12</v>
      </c>
      <c r="DO20" s="2">
        <f>PRODUCT(AD20,LN(CX20))</f>
        <v>4.717051874622636E-16</v>
      </c>
      <c r="DP20" s="2">
        <f>PRODUCT(AE20,LN(CY20))</f>
        <v>1.9682819235214955E-08</v>
      </c>
      <c r="DQ20" s="2">
        <f>PRODUCT(AF20,LN(CZ20))</f>
        <v>1.7985191904280367E-15</v>
      </c>
      <c r="DS20" s="4">
        <f>SUM(DB20:DQ20)</f>
        <v>15.46480877408124</v>
      </c>
      <c r="DT20" s="4">
        <f>PRODUCT(DS20,0.00198,298,-1)</f>
        <v>-9.124855769058895</v>
      </c>
      <c r="DU20" s="3">
        <f>SUM(CI20)</f>
        <v>0</v>
      </c>
      <c r="DV20" s="3">
        <f>SUM(AH20)</f>
        <v>5.000000003</v>
      </c>
      <c r="DX20" s="4"/>
      <c r="DY20" s="4">
        <f>SUM(DT20)</f>
        <v>-9.124855769058895</v>
      </c>
    </row>
    <row r="21" spans="1:128" ht="12.75">
      <c r="A21" s="1">
        <v>1E-09</v>
      </c>
      <c r="B21" s="1">
        <v>1E-09</v>
      </c>
      <c r="C21" s="1">
        <v>1E-09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2">
        <v>2.7569846E-20</v>
      </c>
      <c r="J21" s="2">
        <v>9.0095379E-21</v>
      </c>
      <c r="K21" s="2">
        <v>9.8837438E-17</v>
      </c>
      <c r="L21" s="2">
        <v>1.7577102E-07</v>
      </c>
      <c r="M21" s="2">
        <v>0.98272652</v>
      </c>
      <c r="N21" s="2">
        <v>0.99998242</v>
      </c>
      <c r="O21" s="2">
        <v>0.017308813</v>
      </c>
      <c r="P21" s="2">
        <v>0.99998242</v>
      </c>
      <c r="Q21" s="2">
        <v>2.7093406E-15</v>
      </c>
      <c r="R21" s="2">
        <v>2.756913E-18</v>
      </c>
      <c r="S21" s="2">
        <v>9.4485904E-10</v>
      </c>
      <c r="T21" s="2">
        <v>5.5138251E-11</v>
      </c>
      <c r="U21" s="2">
        <v>8.8538578E-19</v>
      </c>
      <c r="V21" s="2">
        <v>9.0093227E-19</v>
      </c>
      <c r="W21" s="2">
        <v>1.0037671E-17</v>
      </c>
      <c r="X21" s="2">
        <v>1.0000339E-09</v>
      </c>
      <c r="Y21" s="2">
        <v>4.856513E-14</v>
      </c>
      <c r="Z21" s="2">
        <v>9.883567E-10</v>
      </c>
      <c r="AA21" s="2">
        <v>1.7110675E-12</v>
      </c>
      <c r="AB21" s="2">
        <v>9.883567E-12</v>
      </c>
      <c r="AC21" s="2">
        <v>0.017273484</v>
      </c>
      <c r="AD21" s="2">
        <v>1.7576779E-05</v>
      </c>
      <c r="AE21" s="2">
        <v>0.98269119</v>
      </c>
      <c r="AF21" s="2">
        <v>1.7576779E-05</v>
      </c>
      <c r="AH21" s="1">
        <f>SUM(A21:H21)</f>
        <v>5.000000003</v>
      </c>
      <c r="AJ21" s="1">
        <f>IF(I21&gt;0.1,1,0)</f>
        <v>0</v>
      </c>
      <c r="AK21" s="3">
        <f>IF(J21&gt;0.1,1,0)</f>
        <v>0</v>
      </c>
      <c r="AL21" s="3">
        <f>IF(K21&gt;0.1,1,0)</f>
        <v>0</v>
      </c>
      <c r="AM21" s="3">
        <f>IF(L21&gt;0.1,1,0)</f>
        <v>0</v>
      </c>
      <c r="AN21" s="3">
        <f>IF(M21&gt;0.1,1,0)</f>
        <v>1</v>
      </c>
      <c r="AO21" s="3">
        <f>IF(N21&gt;0.1,1,0)</f>
        <v>1</v>
      </c>
      <c r="AP21" s="3">
        <f>IF(O21&gt;0.1,1,0)</f>
        <v>0</v>
      </c>
      <c r="AQ21" s="3">
        <f>IF(P21&gt;0.1,1,0)</f>
        <v>1</v>
      </c>
      <c r="AR21" s="3">
        <f>IF(Q21&gt;0.1,1,0)</f>
        <v>0</v>
      </c>
      <c r="AS21" s="3">
        <f>IF(R21&gt;0.1,1,0)</f>
        <v>0</v>
      </c>
      <c r="AT21" s="3">
        <f>IF(S21&gt;0.1,1,0)</f>
        <v>0</v>
      </c>
      <c r="AU21" s="3">
        <f>IF(T21&gt;0.1,1,0)</f>
        <v>0</v>
      </c>
      <c r="AV21" s="3">
        <f>IF(U21&gt;0.1,1,0)</f>
        <v>0</v>
      </c>
      <c r="AW21" s="3">
        <f>IF(V21&gt;0.1,1,0)</f>
        <v>0</v>
      </c>
      <c r="AX21" s="3">
        <f>IF(W21&gt;0.1,1,0)</f>
        <v>0</v>
      </c>
      <c r="AY21" s="3">
        <f>IF(X21&gt;0.1,1,0)</f>
        <v>0</v>
      </c>
      <c r="AZ21" s="3">
        <f>IF(Y21&gt;0.1,1,0)</f>
        <v>0</v>
      </c>
      <c r="BA21" s="3">
        <f>IF(Z21&gt;0.1,1,0)</f>
        <v>0</v>
      </c>
      <c r="BB21" s="3">
        <f>IF(AA21&gt;0.1,1,0)</f>
        <v>0</v>
      </c>
      <c r="BC21" s="3">
        <f>IF(AB21&gt;0.1,1,0)</f>
        <v>0</v>
      </c>
      <c r="BD21" s="3">
        <f>IF(AC21&gt;0.1,1,0)</f>
        <v>0</v>
      </c>
      <c r="BE21" s="3">
        <f>IF(AD21&gt;0.1,1,0)</f>
        <v>0</v>
      </c>
      <c r="BF21" s="3">
        <f>IF(AE21&gt;0.1,1,0)</f>
        <v>1</v>
      </c>
      <c r="BG21" s="3">
        <f>IF(AF21&gt;0.1,1,0)</f>
        <v>0</v>
      </c>
      <c r="BI21" s="1">
        <f>IF(I21&lt;0.9,1,0)</f>
        <v>1</v>
      </c>
      <c r="BJ21" s="1">
        <f>IF(J21&lt;0.9,1,0)</f>
        <v>1</v>
      </c>
      <c r="BK21" s="1">
        <f>IF(K21&lt;0.9,1,0)</f>
        <v>1</v>
      </c>
      <c r="BL21" s="1">
        <f>IF(L21&lt;0.9,1,0)</f>
        <v>1</v>
      </c>
      <c r="BM21" s="1">
        <f>IF(M21&lt;0.9,1,0)</f>
        <v>0</v>
      </c>
      <c r="BN21" s="1">
        <f>IF(N21&lt;0.9,1,0)</f>
        <v>0</v>
      </c>
      <c r="BO21" s="1">
        <f>IF(O21&lt;0.9,1,0)</f>
        <v>1</v>
      </c>
      <c r="BP21" s="1">
        <f>IF(P21&lt;0.9,1,0)</f>
        <v>0</v>
      </c>
      <c r="BQ21" s="1">
        <f>IF(Q21&lt;0.9,1,0)</f>
        <v>1</v>
      </c>
      <c r="BR21" s="1">
        <f>IF(R21&lt;0.9,1,0)</f>
        <v>1</v>
      </c>
      <c r="BS21" s="1">
        <f>IF(S21&lt;0.9,1,0)</f>
        <v>1</v>
      </c>
      <c r="BT21" s="1">
        <f>IF(T21&lt;0.9,1,0)</f>
        <v>1</v>
      </c>
      <c r="BU21" s="1">
        <f>IF(U21&lt;0.9,1,0)</f>
        <v>1</v>
      </c>
      <c r="BV21" s="1">
        <f>IF(V21&lt;0.9,1,0)</f>
        <v>1</v>
      </c>
      <c r="BW21" s="1">
        <f>IF(W21&lt;0.9,1,0)</f>
        <v>1</v>
      </c>
      <c r="BX21" s="1">
        <f>IF(X21&lt;0.9,1,0)</f>
        <v>1</v>
      </c>
      <c r="BY21" s="1">
        <f>IF(Y21&lt;0.9,1,0)</f>
        <v>1</v>
      </c>
      <c r="BZ21" s="1">
        <f>IF(Z21&lt;0.9,1,0)</f>
        <v>1</v>
      </c>
      <c r="CA21" s="1">
        <f>IF(AA21&lt;0.9,1,0)</f>
        <v>1</v>
      </c>
      <c r="CB21" s="1">
        <f>IF(AB21&lt;0.9,1,0)</f>
        <v>1</v>
      </c>
      <c r="CC21" s="1">
        <f>IF(AC21&lt;0.9,1,0)</f>
        <v>1</v>
      </c>
      <c r="CD21" s="1">
        <f>IF(AD21&lt;0.9,1,0)</f>
        <v>1</v>
      </c>
      <c r="CE21" s="1">
        <f>IF(AE21&lt;0.9,1,0)</f>
        <v>0</v>
      </c>
      <c r="CF21" s="1">
        <f>IF(AF21&lt;0.9,1,0)</f>
        <v>1</v>
      </c>
      <c r="CH21" s="3">
        <f>SUM(AJ21:BG21:BI21:CF21)</f>
        <v>24</v>
      </c>
      <c r="CI21" s="3">
        <f>IF(CH21=24,1,0)</f>
        <v>1</v>
      </c>
      <c r="CK21" s="2">
        <v>100000</v>
      </c>
      <c r="CL21" s="3">
        <v>100</v>
      </c>
      <c r="CM21" s="2">
        <v>1980000000000</v>
      </c>
      <c r="CN21" s="2">
        <v>2000000000</v>
      </c>
      <c r="CO21" s="2">
        <v>100</v>
      </c>
      <c r="CP21" s="2">
        <v>100</v>
      </c>
      <c r="CQ21" s="2">
        <v>64200</v>
      </c>
      <c r="CR21" s="2">
        <v>111000000000</v>
      </c>
      <c r="CS21" s="2">
        <v>500</v>
      </c>
      <c r="CT21" s="2">
        <v>10000000</v>
      </c>
      <c r="CU21" s="2">
        <v>1000000</v>
      </c>
      <c r="CV21" s="2">
        <v>100000</v>
      </c>
      <c r="CW21" s="2">
        <v>100000</v>
      </c>
      <c r="CX21" s="2">
        <v>100</v>
      </c>
      <c r="CY21" s="2">
        <v>323000000</v>
      </c>
      <c r="CZ21" s="2">
        <v>100</v>
      </c>
      <c r="DB21" s="2">
        <f>PRODUCT(Q21,LN(CK21))</f>
        <v>3.1192436387017717E-14</v>
      </c>
      <c r="DC21" s="2">
        <f>PRODUCT(R21,LN(CL21))</f>
        <v>1.2696053552962989E-17</v>
      </c>
      <c r="DD21" s="2">
        <f>PRODUCT(S21,LN(CM21))</f>
        <v>2.6752850314732337E-08</v>
      </c>
      <c r="DE21" s="2">
        <f>PRODUCT(T21,LN(CN21))</f>
        <v>1.180863556478933E-09</v>
      </c>
      <c r="DF21" s="2">
        <f>PRODUCT(U21,LN(CO21))</f>
        <v>4.077352197153811E-18</v>
      </c>
      <c r="DG21" s="2">
        <f>PRODUCT(V21,LN(CP21))</f>
        <v>4.148946429398574E-18</v>
      </c>
      <c r="DH21" s="2">
        <f>PRODUCT(W21,LN(CQ21))</f>
        <v>1.111145937688452E-16</v>
      </c>
      <c r="DI21" s="2">
        <f>PRODUCT(X21,LN(CR21))</f>
        <v>2.5433658210044442E-08</v>
      </c>
      <c r="DJ21" s="2">
        <f>PRODUCT(Y21,LN(CS21))</f>
        <v>3.0181325019892655E-13</v>
      </c>
      <c r="DK21" s="2">
        <f>PRODUCT(Z21,LN(CT21))</f>
        <v>1.593042782786552E-08</v>
      </c>
      <c r="DL21" s="2">
        <f>PRODUCT(AA21,LN(CU21))</f>
        <v>2.3639271111639534E-11</v>
      </c>
      <c r="DM21" s="2">
        <f>PRODUCT(AB21,LN(CV21))</f>
        <v>1.1378877019903941E-10</v>
      </c>
      <c r="DN21" s="2">
        <f>PRODUCT(AC21,LN(CW21))</f>
        <v>0.1988683338123558</v>
      </c>
      <c r="DO21" s="2">
        <f>PRODUCT(AD21,LN(CX21))</f>
        <v>8.094405861650159E-05</v>
      </c>
      <c r="DP21" s="2">
        <f>PRODUCT(AE21,LN(CY21))</f>
        <v>19.254028547577416</v>
      </c>
      <c r="DQ21" s="2">
        <f>PRODUCT(AF21,LN(CZ21))</f>
        <v>8.094405861650159E-05</v>
      </c>
      <c r="DS21" s="4">
        <f>SUM(DB21:DQ21)</f>
        <v>19.453058838942567</v>
      </c>
      <c r="DT21" s="4">
        <f>PRODUCT(DS21,0.00198,298,-1)</f>
        <v>-11.478082837329673</v>
      </c>
      <c r="DU21" s="3">
        <f>SUM(CI21)</f>
        <v>1</v>
      </c>
      <c r="DV21" s="3">
        <f>SUM(AH21)</f>
        <v>5.000000003</v>
      </c>
      <c r="DX21" s="4">
        <f>SUM(DT21)</f>
        <v>-11.478082837329673</v>
      </c>
    </row>
    <row r="22" spans="1:128" ht="12.75">
      <c r="A22" s="1">
        <v>1</v>
      </c>
      <c r="B22" s="1">
        <v>1</v>
      </c>
      <c r="C22" s="1">
        <v>1E-09</v>
      </c>
      <c r="D22" s="1">
        <v>1E-09</v>
      </c>
      <c r="E22" s="1">
        <v>1</v>
      </c>
      <c r="F22" s="1">
        <v>1</v>
      </c>
      <c r="G22" s="1">
        <v>1</v>
      </c>
      <c r="H22" s="1">
        <v>1</v>
      </c>
      <c r="I22" s="2">
        <v>1.9240423E-09</v>
      </c>
      <c r="J22" s="2">
        <v>4.4776914E-07</v>
      </c>
      <c r="K22" s="2">
        <v>9.9996844E-17</v>
      </c>
      <c r="L22" s="2">
        <v>5.4100484E-15</v>
      </c>
      <c r="M22" s="2">
        <v>0.99976287</v>
      </c>
      <c r="N22" s="2">
        <v>0.99995503</v>
      </c>
      <c r="O22" s="2">
        <v>0.00026242363</v>
      </c>
      <c r="P22" s="2">
        <v>2.0117801E-05</v>
      </c>
      <c r="Q22" s="2">
        <v>0.0001923586</v>
      </c>
      <c r="R22" s="2">
        <v>1.9239558E-07</v>
      </c>
      <c r="S22" s="2">
        <v>0.99973003</v>
      </c>
      <c r="T22" s="2">
        <v>7.7414999E-05</v>
      </c>
      <c r="U22" s="2">
        <v>4.4766296E-05</v>
      </c>
      <c r="V22" s="2">
        <v>4.47749E-05</v>
      </c>
      <c r="W22" s="2">
        <v>7.543834E-06</v>
      </c>
      <c r="X22" s="2">
        <v>0.99990247</v>
      </c>
      <c r="Y22" s="2">
        <v>4.9986566E-14</v>
      </c>
      <c r="Z22" s="2">
        <v>9.9992347E-10</v>
      </c>
      <c r="AA22" s="2">
        <v>2.6241535E-14</v>
      </c>
      <c r="AB22" s="2">
        <v>2.0117166E-16</v>
      </c>
      <c r="AC22" s="2">
        <v>5.4087656E-10</v>
      </c>
      <c r="AD22" s="2">
        <v>5.4098052E-13</v>
      </c>
      <c r="AE22" s="2">
        <v>4.5857103E-10</v>
      </c>
      <c r="AF22" s="2">
        <v>1.0883828E-17</v>
      </c>
      <c r="AH22" s="1">
        <f aca="true" t="shared" si="71" ref="AH22:AH32">SUM(A22:H22)</f>
        <v>6.000000002</v>
      </c>
      <c r="AJ22" s="1">
        <f aca="true" t="shared" si="72" ref="AJ22:AJ32">IF(I22&gt;0.1,1,0)</f>
        <v>0</v>
      </c>
      <c r="AK22" s="3">
        <f aca="true" t="shared" si="73" ref="AK22:AK32">IF(J22&gt;0.1,1,0)</f>
        <v>0</v>
      </c>
      <c r="AL22" s="3">
        <f aca="true" t="shared" si="74" ref="AL22:AL32">IF(K22&gt;0.1,1,0)</f>
        <v>0</v>
      </c>
      <c r="AM22" s="3">
        <f aca="true" t="shared" si="75" ref="AM22:AM32">IF(L22&gt;0.1,1,0)</f>
        <v>0</v>
      </c>
      <c r="AN22" s="3">
        <f aca="true" t="shared" si="76" ref="AN22:AN32">IF(M22&gt;0.1,1,0)</f>
        <v>1</v>
      </c>
      <c r="AO22" s="3">
        <f aca="true" t="shared" si="77" ref="AO22:AO32">IF(N22&gt;0.1,1,0)</f>
        <v>1</v>
      </c>
      <c r="AP22" s="3">
        <f aca="true" t="shared" si="78" ref="AP22:AP32">IF(O22&gt;0.1,1,0)</f>
        <v>0</v>
      </c>
      <c r="AQ22" s="3">
        <f aca="true" t="shared" si="79" ref="AQ22:AQ32">IF(P22&gt;0.1,1,0)</f>
        <v>0</v>
      </c>
      <c r="AR22" s="3">
        <f aca="true" t="shared" si="80" ref="AR22:AR32">IF(Q22&gt;0.1,1,0)</f>
        <v>0</v>
      </c>
      <c r="AS22" s="3">
        <f aca="true" t="shared" si="81" ref="AS22:AS32">IF(R22&gt;0.1,1,0)</f>
        <v>0</v>
      </c>
      <c r="AT22" s="3">
        <f aca="true" t="shared" si="82" ref="AT22:AT32">IF(S22&gt;0.1,1,0)</f>
        <v>1</v>
      </c>
      <c r="AU22" s="3">
        <f aca="true" t="shared" si="83" ref="AU22:AU32">IF(T22&gt;0.1,1,0)</f>
        <v>0</v>
      </c>
      <c r="AV22" s="3">
        <f aca="true" t="shared" si="84" ref="AV22:AV32">IF(U22&gt;0.1,1,0)</f>
        <v>0</v>
      </c>
      <c r="AW22" s="3">
        <f aca="true" t="shared" si="85" ref="AW22:AW32">IF(V22&gt;0.1,1,0)</f>
        <v>0</v>
      </c>
      <c r="AX22" s="3">
        <f aca="true" t="shared" si="86" ref="AX22:AX32">IF(W22&gt;0.1,1,0)</f>
        <v>0</v>
      </c>
      <c r="AY22" s="3">
        <f aca="true" t="shared" si="87" ref="AY22:AY32">IF(X22&gt;0.1,1,0)</f>
        <v>1</v>
      </c>
      <c r="AZ22" s="3">
        <f aca="true" t="shared" si="88" ref="AZ22:AZ32">IF(Y22&gt;0.1,1,0)</f>
        <v>0</v>
      </c>
      <c r="BA22" s="3">
        <f aca="true" t="shared" si="89" ref="BA22:BA32">IF(Z22&gt;0.1,1,0)</f>
        <v>0</v>
      </c>
      <c r="BB22" s="3">
        <f aca="true" t="shared" si="90" ref="BB22:BB32">IF(AA22&gt;0.1,1,0)</f>
        <v>0</v>
      </c>
      <c r="BC22" s="3">
        <f aca="true" t="shared" si="91" ref="BC22:BC32">IF(AB22&gt;0.1,1,0)</f>
        <v>0</v>
      </c>
      <c r="BD22" s="3">
        <f aca="true" t="shared" si="92" ref="BD22:BD32">IF(AC22&gt;0.1,1,0)</f>
        <v>0</v>
      </c>
      <c r="BE22" s="3">
        <f aca="true" t="shared" si="93" ref="BE22:BE32">IF(AD22&gt;0.1,1,0)</f>
        <v>0</v>
      </c>
      <c r="BF22" s="3">
        <f aca="true" t="shared" si="94" ref="BF22:BF32">IF(AE22&gt;0.1,1,0)</f>
        <v>0</v>
      </c>
      <c r="BG22" s="3">
        <f aca="true" t="shared" si="95" ref="BG22:BG32">IF(AF22&gt;0.1,1,0)</f>
        <v>0</v>
      </c>
      <c r="BI22" s="1">
        <f aca="true" t="shared" si="96" ref="BI22:BI32">IF(I22&lt;0.9,1,0)</f>
        <v>1</v>
      </c>
      <c r="BJ22" s="1">
        <f aca="true" t="shared" si="97" ref="BJ22:BJ32">IF(J22&lt;0.9,1,0)</f>
        <v>1</v>
      </c>
      <c r="BK22" s="1">
        <f aca="true" t="shared" si="98" ref="BK22:BK32">IF(K22&lt;0.9,1,0)</f>
        <v>1</v>
      </c>
      <c r="BL22" s="1">
        <f aca="true" t="shared" si="99" ref="BL22:BL32">IF(L22&lt;0.9,1,0)</f>
        <v>1</v>
      </c>
      <c r="BM22" s="1">
        <f aca="true" t="shared" si="100" ref="BM22:BM32">IF(M22&lt;0.9,1,0)</f>
        <v>0</v>
      </c>
      <c r="BN22" s="1">
        <f aca="true" t="shared" si="101" ref="BN22:BN32">IF(N22&lt;0.9,1,0)</f>
        <v>0</v>
      </c>
      <c r="BO22" s="1">
        <f aca="true" t="shared" si="102" ref="BO22:BO32">IF(O22&lt;0.9,1,0)</f>
        <v>1</v>
      </c>
      <c r="BP22" s="1">
        <f aca="true" t="shared" si="103" ref="BP22:BP32">IF(P22&lt;0.9,1,0)</f>
        <v>1</v>
      </c>
      <c r="BQ22" s="1">
        <f aca="true" t="shared" si="104" ref="BQ22:BQ32">IF(Q22&lt;0.9,1,0)</f>
        <v>1</v>
      </c>
      <c r="BR22" s="1">
        <f aca="true" t="shared" si="105" ref="BR22:BR32">IF(R22&lt;0.9,1,0)</f>
        <v>1</v>
      </c>
      <c r="BS22" s="1">
        <f aca="true" t="shared" si="106" ref="BS22:BS32">IF(S22&lt;0.9,1,0)</f>
        <v>0</v>
      </c>
      <c r="BT22" s="1">
        <f aca="true" t="shared" si="107" ref="BT22:BT32">IF(T22&lt;0.9,1,0)</f>
        <v>1</v>
      </c>
      <c r="BU22" s="1">
        <f aca="true" t="shared" si="108" ref="BU22:BU32">IF(U22&lt;0.9,1,0)</f>
        <v>1</v>
      </c>
      <c r="BV22" s="1">
        <f aca="true" t="shared" si="109" ref="BV22:BV32">IF(V22&lt;0.9,1,0)</f>
        <v>1</v>
      </c>
      <c r="BW22" s="1">
        <f aca="true" t="shared" si="110" ref="BW22:BW32">IF(W22&lt;0.9,1,0)</f>
        <v>1</v>
      </c>
      <c r="BX22" s="1">
        <f aca="true" t="shared" si="111" ref="BX22:BX32">IF(X22&lt;0.9,1,0)</f>
        <v>0</v>
      </c>
      <c r="BY22" s="1">
        <f aca="true" t="shared" si="112" ref="BY22:BY32">IF(Y22&lt;0.9,1,0)</f>
        <v>1</v>
      </c>
      <c r="BZ22" s="1">
        <f aca="true" t="shared" si="113" ref="BZ22:BZ32">IF(Z22&lt;0.9,1,0)</f>
        <v>1</v>
      </c>
      <c r="CA22" s="1">
        <f aca="true" t="shared" si="114" ref="CA22:CA32">IF(AA22&lt;0.9,1,0)</f>
        <v>1</v>
      </c>
      <c r="CB22" s="1">
        <f aca="true" t="shared" si="115" ref="CB22:CB32">IF(AB22&lt;0.9,1,0)</f>
        <v>1</v>
      </c>
      <c r="CC22" s="1">
        <f aca="true" t="shared" si="116" ref="CC22:CC32">IF(AC22&lt;0.9,1,0)</f>
        <v>1</v>
      </c>
      <c r="CD22" s="1">
        <f aca="true" t="shared" si="117" ref="CD22:CD32">IF(AD22&lt;0.9,1,0)</f>
        <v>1</v>
      </c>
      <c r="CE22" s="1">
        <f aca="true" t="shared" si="118" ref="CE22:CE32">IF(AE22&lt;0.9,1,0)</f>
        <v>1</v>
      </c>
      <c r="CF22" s="1">
        <f aca="true" t="shared" si="119" ref="CF22:CF32">IF(AF22&lt;0.9,1,0)</f>
        <v>1</v>
      </c>
      <c r="CH22" s="3">
        <f>SUM(AJ22:BG22:BI22:CF22)</f>
        <v>24</v>
      </c>
      <c r="CI22" s="3">
        <f aca="true" t="shared" si="120" ref="CI22:CI32">IF(CH22=24,1,0)</f>
        <v>1</v>
      </c>
      <c r="CK22" s="2">
        <v>100000</v>
      </c>
      <c r="CL22" s="3">
        <v>100</v>
      </c>
      <c r="CM22" s="2">
        <v>1980000000000</v>
      </c>
      <c r="CN22" s="2">
        <v>2000000000</v>
      </c>
      <c r="CO22" s="2">
        <v>100</v>
      </c>
      <c r="CP22" s="2">
        <v>100</v>
      </c>
      <c r="CQ22" s="2">
        <v>64200</v>
      </c>
      <c r="CR22" s="2">
        <v>111000000000</v>
      </c>
      <c r="CS22" s="2">
        <v>500</v>
      </c>
      <c r="CT22" s="2">
        <v>10000000</v>
      </c>
      <c r="CU22" s="2">
        <v>1000000</v>
      </c>
      <c r="CV22" s="2">
        <v>100000</v>
      </c>
      <c r="CW22" s="2">
        <v>100000</v>
      </c>
      <c r="CX22" s="2">
        <v>100</v>
      </c>
      <c r="CY22" s="2">
        <v>323000000</v>
      </c>
      <c r="CZ22" s="2">
        <v>100</v>
      </c>
      <c r="DB22" s="2">
        <f aca="true" t="shared" si="121" ref="DB22:DB32">PRODUCT(Q22,LN(CK22))</f>
        <v>0.0022146102243460223</v>
      </c>
      <c r="DC22" s="2">
        <f aca="true" t="shared" si="122" ref="DC22:DC32">PRODUCT(R22,LN(CL22))</f>
        <v>8.860143889318869E-07</v>
      </c>
      <c r="DD22" s="2">
        <f aca="true" t="shared" si="123" ref="DD22:DD32">PRODUCT(S22,LN(CM22))</f>
        <v>28.30647399820916</v>
      </c>
      <c r="DE22" s="2">
        <f aca="true" t="shared" si="124" ref="DE22:DE32">PRODUCT(T22,LN(CN22))</f>
        <v>0.0016579515923338414</v>
      </c>
      <c r="DF22" s="2">
        <f aca="true" t="shared" si="125" ref="DF22:DF32">PRODUCT(U22,LN(CO22))</f>
        <v>0.00020615641167631796</v>
      </c>
      <c r="DG22" s="2">
        <f aca="true" t="shared" si="126" ref="DG22:DG32">PRODUCT(V22,LN(CP22))</f>
        <v>0.0002061960345605982</v>
      </c>
      <c r="DH22" s="2">
        <f aca="true" t="shared" si="127" ref="DH22:DH32">PRODUCT(W22,LN(CQ22))</f>
        <v>8.350842046622195E-05</v>
      </c>
      <c r="DI22" s="2">
        <f aca="true" t="shared" si="128" ref="DI22:DI32">PRODUCT(X22,LN(CR22))</f>
        <v>25.430315577661137</v>
      </c>
      <c r="DJ22" s="2">
        <f aca="true" t="shared" si="129" ref="DJ22:DJ32">PRODUCT(Y22,LN(CS22))</f>
        <v>3.106469178759154E-13</v>
      </c>
      <c r="DK22" s="2">
        <f aca="true" t="shared" si="130" ref="DK22:DK32">PRODUCT(Z22,LN(CT22))</f>
        <v>1.6116862133098152E-08</v>
      </c>
      <c r="DL22" s="2">
        <f aca="true" t="shared" si="131" ref="DL22:DL32">PRODUCT(AA22,LN(CU22))</f>
        <v>3.62540203849689E-13</v>
      </c>
      <c r="DM22" s="2">
        <f aca="true" t="shared" si="132" ref="DM22:DM32">PRODUCT(AB22,LN(CV22))</f>
        <v>2.3160743272443327E-15</v>
      </c>
      <c r="DN22" s="2">
        <f aca="true" t="shared" si="133" ref="DN22:DN32">PRODUCT(AC22,LN(CW22))</f>
        <v>6.227071521029498E-09</v>
      </c>
      <c r="DO22" s="2">
        <f aca="true" t="shared" si="134" ref="DO22:DO32">PRODUCT(AD22,LN(CX22))</f>
        <v>2.491307361904335E-12</v>
      </c>
      <c r="DP22" s="2">
        <f aca="true" t="shared" si="135" ref="DP22:DP32">PRODUCT(AE22,LN(CY22))</f>
        <v>8.984856883383658E-09</v>
      </c>
      <c r="DQ22" s="2">
        <f aca="true" t="shared" si="136" ref="DQ22:DQ32">PRODUCT(AF22,LN(CZ22))</f>
        <v>5.0121880215022395E-17</v>
      </c>
      <c r="DS22" s="4">
        <f aca="true" t="shared" si="137" ref="DS22:DS32">SUM(DB22:DQ22)</f>
        <v>53.74115891590002</v>
      </c>
      <c r="DT22" s="4">
        <f aca="true" t="shared" si="138" ref="DT22:DT32">PRODUCT(DS22,0.00198,298,-1)</f>
        <v>-31.709433406737652</v>
      </c>
      <c r="DU22" s="3">
        <f aca="true" t="shared" si="139" ref="DU22:DU32">SUM(CI22)</f>
        <v>1</v>
      </c>
      <c r="DV22" s="3">
        <f aca="true" t="shared" si="140" ref="DV22:DV32">SUM(AH22)</f>
        <v>6.000000002</v>
      </c>
      <c r="DX22" s="4">
        <f>SUM(DT22)</f>
        <v>-31.709433406737652</v>
      </c>
    </row>
    <row r="23" spans="1:129" ht="12.75">
      <c r="A23" s="1">
        <v>1</v>
      </c>
      <c r="B23" s="1">
        <v>1E-09</v>
      </c>
      <c r="C23" s="1">
        <v>1</v>
      </c>
      <c r="D23" s="1">
        <v>1E-09</v>
      </c>
      <c r="E23" s="1">
        <v>1</v>
      </c>
      <c r="F23" s="1">
        <v>1</v>
      </c>
      <c r="G23" s="1">
        <v>1</v>
      </c>
      <c r="H23" s="1">
        <v>1</v>
      </c>
      <c r="I23" s="2">
        <v>2.2912596E-11</v>
      </c>
      <c r="J23" s="2">
        <v>1.023835E-20</v>
      </c>
      <c r="K23" s="2">
        <v>9.0630297E-07</v>
      </c>
      <c r="L23" s="2">
        <v>1.4423876E-16</v>
      </c>
      <c r="M23" s="2">
        <v>0.99954476</v>
      </c>
      <c r="N23" s="2">
        <v>0.099373651</v>
      </c>
      <c r="O23" s="2">
        <v>0.021153615</v>
      </c>
      <c r="P23" s="2">
        <v>0.87992887</v>
      </c>
      <c r="Q23" s="2">
        <v>2.2902166E-06</v>
      </c>
      <c r="R23" s="2">
        <v>2.2769083E-10</v>
      </c>
      <c r="S23" s="2">
        <v>0.9596748</v>
      </c>
      <c r="T23" s="2">
        <v>0.04032291</v>
      </c>
      <c r="U23" s="2">
        <v>1.0233689E-18</v>
      </c>
      <c r="V23" s="2">
        <v>1.0174224E-19</v>
      </c>
      <c r="W23" s="2">
        <v>1.3904315E-17</v>
      </c>
      <c r="X23" s="2">
        <v>1.0000012E-09</v>
      </c>
      <c r="Y23" s="2">
        <v>0.00045294519</v>
      </c>
      <c r="Z23" s="2">
        <v>0.90062635</v>
      </c>
      <c r="AA23" s="2">
        <v>0.019171584</v>
      </c>
      <c r="AB23" s="2">
        <v>0.079748215</v>
      </c>
      <c r="AC23" s="2">
        <v>1.441731E-11</v>
      </c>
      <c r="AD23" s="2">
        <v>1.4333533E-15</v>
      </c>
      <c r="AE23" s="2">
        <v>9.8552833E-10</v>
      </c>
      <c r="AF23" s="2">
        <v>1.2691985E-14</v>
      </c>
      <c r="AH23" s="1">
        <f t="shared" si="71"/>
        <v>6.000000002</v>
      </c>
      <c r="AJ23" s="1">
        <f t="shared" si="72"/>
        <v>0</v>
      </c>
      <c r="AK23" s="3">
        <f t="shared" si="73"/>
        <v>0</v>
      </c>
      <c r="AL23" s="3">
        <f t="shared" si="74"/>
        <v>0</v>
      </c>
      <c r="AM23" s="3">
        <f t="shared" si="75"/>
        <v>0</v>
      </c>
      <c r="AN23" s="3">
        <f t="shared" si="76"/>
        <v>1</v>
      </c>
      <c r="AO23" s="3">
        <f t="shared" si="77"/>
        <v>0</v>
      </c>
      <c r="AP23" s="3">
        <f t="shared" si="78"/>
        <v>0</v>
      </c>
      <c r="AQ23" s="3">
        <f t="shared" si="79"/>
        <v>1</v>
      </c>
      <c r="AR23" s="3">
        <f t="shared" si="80"/>
        <v>0</v>
      </c>
      <c r="AS23" s="3">
        <f t="shared" si="81"/>
        <v>0</v>
      </c>
      <c r="AT23" s="3">
        <f t="shared" si="82"/>
        <v>1</v>
      </c>
      <c r="AU23" s="3">
        <f t="shared" si="83"/>
        <v>0</v>
      </c>
      <c r="AV23" s="3">
        <f t="shared" si="84"/>
        <v>0</v>
      </c>
      <c r="AW23" s="3">
        <f t="shared" si="85"/>
        <v>0</v>
      </c>
      <c r="AX23" s="3">
        <f t="shared" si="86"/>
        <v>0</v>
      </c>
      <c r="AY23" s="3">
        <f t="shared" si="87"/>
        <v>0</v>
      </c>
      <c r="AZ23" s="3">
        <f t="shared" si="88"/>
        <v>0</v>
      </c>
      <c r="BA23" s="3">
        <f t="shared" si="89"/>
        <v>1</v>
      </c>
      <c r="BB23" s="3">
        <f t="shared" si="90"/>
        <v>0</v>
      </c>
      <c r="BC23" s="3">
        <f t="shared" si="91"/>
        <v>0</v>
      </c>
      <c r="BD23" s="3">
        <f t="shared" si="92"/>
        <v>0</v>
      </c>
      <c r="BE23" s="3">
        <f t="shared" si="93"/>
        <v>0</v>
      </c>
      <c r="BF23" s="3">
        <f t="shared" si="94"/>
        <v>0</v>
      </c>
      <c r="BG23" s="3">
        <f t="shared" si="95"/>
        <v>0</v>
      </c>
      <c r="BI23" s="1">
        <f t="shared" si="96"/>
        <v>1</v>
      </c>
      <c r="BJ23" s="1">
        <f t="shared" si="97"/>
        <v>1</v>
      </c>
      <c r="BK23" s="1">
        <f t="shared" si="98"/>
        <v>1</v>
      </c>
      <c r="BL23" s="1">
        <f t="shared" si="99"/>
        <v>1</v>
      </c>
      <c r="BM23" s="1">
        <f t="shared" si="100"/>
        <v>0</v>
      </c>
      <c r="BN23" s="1">
        <f t="shared" si="101"/>
        <v>1</v>
      </c>
      <c r="BO23" s="1">
        <f t="shared" si="102"/>
        <v>1</v>
      </c>
      <c r="BP23" s="1">
        <f t="shared" si="103"/>
        <v>1</v>
      </c>
      <c r="BQ23" s="1">
        <f t="shared" si="104"/>
        <v>1</v>
      </c>
      <c r="BR23" s="1">
        <f t="shared" si="105"/>
        <v>1</v>
      </c>
      <c r="BS23" s="1">
        <f t="shared" si="106"/>
        <v>0</v>
      </c>
      <c r="BT23" s="1">
        <f t="shared" si="107"/>
        <v>1</v>
      </c>
      <c r="BU23" s="1">
        <f t="shared" si="108"/>
        <v>1</v>
      </c>
      <c r="BV23" s="1">
        <f t="shared" si="109"/>
        <v>1</v>
      </c>
      <c r="BW23" s="1">
        <f t="shared" si="110"/>
        <v>1</v>
      </c>
      <c r="BX23" s="1">
        <f t="shared" si="111"/>
        <v>1</v>
      </c>
      <c r="BY23" s="1">
        <f t="shared" si="112"/>
        <v>1</v>
      </c>
      <c r="BZ23" s="1">
        <f t="shared" si="113"/>
        <v>0</v>
      </c>
      <c r="CA23" s="1">
        <f t="shared" si="114"/>
        <v>1</v>
      </c>
      <c r="CB23" s="1">
        <f t="shared" si="115"/>
        <v>1</v>
      </c>
      <c r="CC23" s="1">
        <f t="shared" si="116"/>
        <v>1</v>
      </c>
      <c r="CD23" s="1">
        <f t="shared" si="117"/>
        <v>1</v>
      </c>
      <c r="CE23" s="1">
        <f t="shared" si="118"/>
        <v>1</v>
      </c>
      <c r="CF23" s="1">
        <f t="shared" si="119"/>
        <v>1</v>
      </c>
      <c r="CH23" s="3">
        <f>SUM(AJ23:BG23:BI23:CF23)</f>
        <v>25</v>
      </c>
      <c r="CI23" s="3">
        <f t="shared" si="120"/>
        <v>0</v>
      </c>
      <c r="CK23" s="2">
        <v>100000</v>
      </c>
      <c r="CL23" s="3">
        <v>100</v>
      </c>
      <c r="CM23" s="2">
        <v>1980000000000</v>
      </c>
      <c r="CN23" s="2">
        <v>2000000000</v>
      </c>
      <c r="CO23" s="2">
        <v>100</v>
      </c>
      <c r="CP23" s="2">
        <v>100</v>
      </c>
      <c r="CQ23" s="2">
        <v>64200</v>
      </c>
      <c r="CR23" s="2">
        <v>111000000000</v>
      </c>
      <c r="CS23" s="2">
        <v>500</v>
      </c>
      <c r="CT23" s="2">
        <v>10000000</v>
      </c>
      <c r="CU23" s="2">
        <v>1000000</v>
      </c>
      <c r="CV23" s="2">
        <v>100000</v>
      </c>
      <c r="CW23" s="2">
        <v>100000</v>
      </c>
      <c r="CX23" s="2">
        <v>100</v>
      </c>
      <c r="CY23" s="2">
        <v>323000000</v>
      </c>
      <c r="CZ23" s="2">
        <v>100</v>
      </c>
      <c r="DB23" s="2">
        <f t="shared" si="121"/>
        <v>2.636709301443754E-05</v>
      </c>
      <c r="DC23" s="2">
        <f t="shared" si="122"/>
        <v>1.048555021938883E-09</v>
      </c>
      <c r="DD23" s="2">
        <f t="shared" si="123"/>
        <v>27.172345491048794</v>
      </c>
      <c r="DE23" s="2">
        <f t="shared" si="124"/>
        <v>0.8635720946277372</v>
      </c>
      <c r="DF23" s="2">
        <f t="shared" si="125"/>
        <v>4.712787947547429E-18</v>
      </c>
      <c r="DG23" s="2">
        <f t="shared" si="126"/>
        <v>4.685403303036451E-19</v>
      </c>
      <c r="DH23" s="2">
        <f t="shared" si="127"/>
        <v>1.539174090144079E-16</v>
      </c>
      <c r="DI23" s="2">
        <f t="shared" si="128"/>
        <v>2.5432826557613993E-08</v>
      </c>
      <c r="DJ23" s="2">
        <f t="shared" si="129"/>
        <v>0.002814876845915378</v>
      </c>
      <c r="DK23" s="2">
        <f t="shared" si="130"/>
        <v>14.516381655073467</v>
      </c>
      <c r="DL23" s="2">
        <f t="shared" si="131"/>
        <v>0.2648652211648989</v>
      </c>
      <c r="DM23" s="2">
        <f t="shared" si="132"/>
        <v>0.9181352552594207</v>
      </c>
      <c r="DN23" s="2">
        <f t="shared" si="133"/>
        <v>1.6598541543536993E-10</v>
      </c>
      <c r="DO23" s="2">
        <f t="shared" si="134"/>
        <v>6.600835883147645E-15</v>
      </c>
      <c r="DP23" s="2">
        <f t="shared" si="135"/>
        <v>1.9309617093714146E-08</v>
      </c>
      <c r="DQ23" s="2">
        <f t="shared" si="136"/>
        <v>5.844875092300807E-14</v>
      </c>
      <c r="DS23" s="4">
        <f t="shared" si="137"/>
        <v>43.73814100707029</v>
      </c>
      <c r="DT23" s="4">
        <f t="shared" si="138"/>
        <v>-25.807252719811757</v>
      </c>
      <c r="DU23" s="3">
        <f t="shared" si="139"/>
        <v>0</v>
      </c>
      <c r="DV23" s="3">
        <f t="shared" si="140"/>
        <v>6.000000002</v>
      </c>
      <c r="DX23" s="4"/>
      <c r="DY23" s="4">
        <f>SUM(DT23)</f>
        <v>-25.807252719811757</v>
      </c>
    </row>
    <row r="24" spans="1:129" ht="12.75">
      <c r="A24" s="1">
        <v>1E-09</v>
      </c>
      <c r="B24" s="1">
        <v>1</v>
      </c>
      <c r="C24" s="1">
        <v>1</v>
      </c>
      <c r="D24" s="1">
        <v>1E-09</v>
      </c>
      <c r="E24" s="1">
        <v>1</v>
      </c>
      <c r="F24" s="1">
        <v>1</v>
      </c>
      <c r="G24" s="1">
        <v>1</v>
      </c>
      <c r="H24" s="1">
        <v>1</v>
      </c>
      <c r="I24" s="2">
        <v>6.6520028E-22</v>
      </c>
      <c r="J24" s="2">
        <v>1.3785979E-08</v>
      </c>
      <c r="K24" s="2">
        <v>3.1621273E-07</v>
      </c>
      <c r="L24" s="2">
        <v>4.2118059E-18</v>
      </c>
      <c r="M24" s="2">
        <v>0.99984054</v>
      </c>
      <c r="N24" s="2">
        <v>0.24026167</v>
      </c>
      <c r="O24" s="2">
        <v>0.75924506</v>
      </c>
      <c r="P24" s="2">
        <v>0.00065305043</v>
      </c>
      <c r="Q24" s="2">
        <v>6.6509421E-17</v>
      </c>
      <c r="R24" s="2">
        <v>1.5982213E-20</v>
      </c>
      <c r="S24" s="2">
        <v>9.9999906E-10</v>
      </c>
      <c r="T24" s="2">
        <v>8.6881864E-16</v>
      </c>
      <c r="U24" s="2">
        <v>1.3783781E-06</v>
      </c>
      <c r="V24" s="2">
        <v>3.3122424E-07</v>
      </c>
      <c r="W24" s="2">
        <v>0.00067197733</v>
      </c>
      <c r="X24" s="2">
        <v>0.9993263</v>
      </c>
      <c r="Y24" s="2">
        <v>0.00015808115</v>
      </c>
      <c r="Z24" s="2">
        <v>0.759738</v>
      </c>
      <c r="AA24" s="2">
        <v>0.24008296</v>
      </c>
      <c r="AB24" s="2">
        <v>2.0650286E-05</v>
      </c>
      <c r="AC24" s="2">
        <v>4.2111343E-13</v>
      </c>
      <c r="AD24" s="2">
        <v>1.0119355E-16</v>
      </c>
      <c r="AE24" s="2">
        <v>1.0328871E-09</v>
      </c>
      <c r="AF24" s="2">
        <v>2.7505217E-19</v>
      </c>
      <c r="AH24" s="1">
        <f t="shared" si="71"/>
        <v>6.000000002</v>
      </c>
      <c r="AJ24" s="1">
        <f t="shared" si="72"/>
        <v>0</v>
      </c>
      <c r="AK24" s="3">
        <f t="shared" si="73"/>
        <v>0</v>
      </c>
      <c r="AL24" s="3">
        <f t="shared" si="74"/>
        <v>0</v>
      </c>
      <c r="AM24" s="3">
        <f t="shared" si="75"/>
        <v>0</v>
      </c>
      <c r="AN24" s="3">
        <f t="shared" si="76"/>
        <v>1</v>
      </c>
      <c r="AO24" s="3">
        <f t="shared" si="77"/>
        <v>1</v>
      </c>
      <c r="AP24" s="3">
        <f t="shared" si="78"/>
        <v>1</v>
      </c>
      <c r="AQ24" s="3">
        <f t="shared" si="79"/>
        <v>0</v>
      </c>
      <c r="AR24" s="3">
        <f t="shared" si="80"/>
        <v>0</v>
      </c>
      <c r="AS24" s="3">
        <f t="shared" si="81"/>
        <v>0</v>
      </c>
      <c r="AT24" s="3">
        <f t="shared" si="82"/>
        <v>0</v>
      </c>
      <c r="AU24" s="3">
        <f t="shared" si="83"/>
        <v>0</v>
      </c>
      <c r="AV24" s="3">
        <f t="shared" si="84"/>
        <v>0</v>
      </c>
      <c r="AW24" s="3">
        <f t="shared" si="85"/>
        <v>0</v>
      </c>
      <c r="AX24" s="3">
        <f t="shared" si="86"/>
        <v>0</v>
      </c>
      <c r="AY24" s="3">
        <f t="shared" si="87"/>
        <v>1</v>
      </c>
      <c r="AZ24" s="3">
        <f t="shared" si="88"/>
        <v>0</v>
      </c>
      <c r="BA24" s="3">
        <f t="shared" si="89"/>
        <v>1</v>
      </c>
      <c r="BB24" s="3">
        <f t="shared" si="90"/>
        <v>1</v>
      </c>
      <c r="BC24" s="3">
        <f t="shared" si="91"/>
        <v>0</v>
      </c>
      <c r="BD24" s="3">
        <f t="shared" si="92"/>
        <v>0</v>
      </c>
      <c r="BE24" s="3">
        <f t="shared" si="93"/>
        <v>0</v>
      </c>
      <c r="BF24" s="3">
        <f t="shared" si="94"/>
        <v>0</v>
      </c>
      <c r="BG24" s="3">
        <f t="shared" si="95"/>
        <v>0</v>
      </c>
      <c r="BI24" s="1">
        <f t="shared" si="96"/>
        <v>1</v>
      </c>
      <c r="BJ24" s="1">
        <f t="shared" si="97"/>
        <v>1</v>
      </c>
      <c r="BK24" s="1">
        <f t="shared" si="98"/>
        <v>1</v>
      </c>
      <c r="BL24" s="1">
        <f t="shared" si="99"/>
        <v>1</v>
      </c>
      <c r="BM24" s="1">
        <f t="shared" si="100"/>
        <v>0</v>
      </c>
      <c r="BN24" s="1">
        <f t="shared" si="101"/>
        <v>1</v>
      </c>
      <c r="BO24" s="1">
        <f t="shared" si="102"/>
        <v>1</v>
      </c>
      <c r="BP24" s="1">
        <f t="shared" si="103"/>
        <v>1</v>
      </c>
      <c r="BQ24" s="1">
        <f t="shared" si="104"/>
        <v>1</v>
      </c>
      <c r="BR24" s="1">
        <f t="shared" si="105"/>
        <v>1</v>
      </c>
      <c r="BS24" s="1">
        <f t="shared" si="106"/>
        <v>1</v>
      </c>
      <c r="BT24" s="1">
        <f t="shared" si="107"/>
        <v>1</v>
      </c>
      <c r="BU24" s="1">
        <f t="shared" si="108"/>
        <v>1</v>
      </c>
      <c r="BV24" s="1">
        <f t="shared" si="109"/>
        <v>1</v>
      </c>
      <c r="BW24" s="1">
        <f t="shared" si="110"/>
        <v>1</v>
      </c>
      <c r="BX24" s="1">
        <f t="shared" si="111"/>
        <v>0</v>
      </c>
      <c r="BY24" s="1">
        <f t="shared" si="112"/>
        <v>1</v>
      </c>
      <c r="BZ24" s="1">
        <f t="shared" si="113"/>
        <v>1</v>
      </c>
      <c r="CA24" s="1">
        <f t="shared" si="114"/>
        <v>1</v>
      </c>
      <c r="CB24" s="1">
        <f t="shared" si="115"/>
        <v>1</v>
      </c>
      <c r="CC24" s="1">
        <f t="shared" si="116"/>
        <v>1</v>
      </c>
      <c r="CD24" s="1">
        <f t="shared" si="117"/>
        <v>1</v>
      </c>
      <c r="CE24" s="1">
        <f t="shared" si="118"/>
        <v>1</v>
      </c>
      <c r="CF24" s="1">
        <f t="shared" si="119"/>
        <v>1</v>
      </c>
      <c r="CH24" s="3">
        <f>SUM(AJ24:BG24:BI24:CF24)</f>
        <v>28</v>
      </c>
      <c r="CI24" s="3">
        <f t="shared" si="120"/>
        <v>0</v>
      </c>
      <c r="CK24" s="2">
        <v>100000</v>
      </c>
      <c r="CL24" s="3">
        <v>100</v>
      </c>
      <c r="CM24" s="2">
        <v>1980000000000</v>
      </c>
      <c r="CN24" s="2">
        <v>2000000000</v>
      </c>
      <c r="CO24" s="2">
        <v>100</v>
      </c>
      <c r="CP24" s="2">
        <v>100</v>
      </c>
      <c r="CQ24" s="2">
        <v>64200</v>
      </c>
      <c r="CR24" s="2">
        <v>111000000000</v>
      </c>
      <c r="CS24" s="2">
        <v>500</v>
      </c>
      <c r="CT24" s="2">
        <v>10000000</v>
      </c>
      <c r="CU24" s="2">
        <v>1000000</v>
      </c>
      <c r="CV24" s="2">
        <v>100000</v>
      </c>
      <c r="CW24" s="2">
        <v>100000</v>
      </c>
      <c r="CX24" s="2">
        <v>100</v>
      </c>
      <c r="CY24" s="2">
        <v>323000000</v>
      </c>
      <c r="CZ24" s="2">
        <v>100</v>
      </c>
      <c r="DB24" s="2">
        <f t="shared" si="121"/>
        <v>7.657180066913257E-16</v>
      </c>
      <c r="DC24" s="2">
        <f t="shared" si="122"/>
        <v>7.36008108137113E-20</v>
      </c>
      <c r="DD24" s="2">
        <f t="shared" si="123"/>
        <v>2.831409134536411E-08</v>
      </c>
      <c r="DE24" s="2">
        <f t="shared" si="124"/>
        <v>1.860697883154817E-14</v>
      </c>
      <c r="DF24" s="2">
        <f t="shared" si="125"/>
        <v>6.347665731138912E-06</v>
      </c>
      <c r="DG24" s="2">
        <f t="shared" si="126"/>
        <v>1.5253439949245644E-06</v>
      </c>
      <c r="DH24" s="2">
        <f t="shared" si="127"/>
        <v>0.007438626753638691</v>
      </c>
      <c r="DI24" s="2">
        <f t="shared" si="128"/>
        <v>25.41566196356777</v>
      </c>
      <c r="DJ24" s="2">
        <f t="shared" si="129"/>
        <v>0.0009824123949978931</v>
      </c>
      <c r="DK24" s="2">
        <f t="shared" si="130"/>
        <v>12.245529753667773</v>
      </c>
      <c r="DL24" s="2">
        <f t="shared" si="131"/>
        <v>3.3168686686673143</v>
      </c>
      <c r="DM24" s="2">
        <f t="shared" si="132"/>
        <v>0.0002377452035483182</v>
      </c>
      <c r="DN24" s="2">
        <f t="shared" si="133"/>
        <v>4.848247531887958E-12</v>
      </c>
      <c r="DO24" s="2">
        <f t="shared" si="134"/>
        <v>4.660135194742953E-16</v>
      </c>
      <c r="DP24" s="2">
        <f t="shared" si="135"/>
        <v>2.0237525188176816E-08</v>
      </c>
      <c r="DQ24" s="2">
        <f t="shared" si="136"/>
        <v>1.2666620528753281E-18</v>
      </c>
      <c r="DS24" s="4">
        <f t="shared" si="137"/>
        <v>40.986727091821244</v>
      </c>
      <c r="DT24" s="4">
        <f t="shared" si="138"/>
        <v>-24.18380845325821</v>
      </c>
      <c r="DU24" s="3">
        <f t="shared" si="139"/>
        <v>0</v>
      </c>
      <c r="DV24" s="3">
        <f t="shared" si="140"/>
        <v>6.000000002</v>
      </c>
      <c r="DX24" s="4"/>
      <c r="DY24" s="4">
        <f>SUM(DT24)</f>
        <v>-24.18380845325821</v>
      </c>
    </row>
    <row r="25" spans="1:129" ht="12.75">
      <c r="A25" s="1">
        <v>1</v>
      </c>
      <c r="B25" s="1">
        <v>1E-09</v>
      </c>
      <c r="C25" s="1">
        <v>1E-09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2">
        <v>7.4126083E-10</v>
      </c>
      <c r="J25" s="2">
        <v>2.2366493E-20</v>
      </c>
      <c r="K25" s="2">
        <v>9.9659973E-17</v>
      </c>
      <c r="L25" s="2">
        <v>6.7301223E-06</v>
      </c>
      <c r="M25" s="2">
        <v>0.59769778</v>
      </c>
      <c r="N25" s="2">
        <v>0.99932737</v>
      </c>
      <c r="O25" s="2">
        <v>0.00027453476</v>
      </c>
      <c r="P25" s="2">
        <v>0.40270705</v>
      </c>
      <c r="Q25" s="2">
        <v>4.4304995E-05</v>
      </c>
      <c r="R25" s="2">
        <v>7.4076223E-08</v>
      </c>
      <c r="S25" s="2">
        <v>0.4029337</v>
      </c>
      <c r="T25" s="2">
        <v>0.59702192</v>
      </c>
      <c r="U25" s="2">
        <v>1.3368403E-18</v>
      </c>
      <c r="V25" s="2">
        <v>2.2351449E-18</v>
      </c>
      <c r="W25" s="2">
        <v>3.942124E-19</v>
      </c>
      <c r="X25" s="2">
        <v>9.9979305E-10</v>
      </c>
      <c r="Y25" s="2">
        <v>2.9783272E-14</v>
      </c>
      <c r="Z25" s="2">
        <v>9.9592938E-10</v>
      </c>
      <c r="AA25" s="2">
        <v>2.7360127E-14</v>
      </c>
      <c r="AB25" s="2">
        <v>4.0133774E-12</v>
      </c>
      <c r="AC25" s="2">
        <v>0.40225792</v>
      </c>
      <c r="AD25" s="2">
        <v>0.00067255954</v>
      </c>
      <c r="AE25" s="2">
        <v>0.59679177</v>
      </c>
      <c r="AF25" s="2">
        <v>0.00027102677</v>
      </c>
      <c r="AH25" s="1">
        <f t="shared" si="71"/>
        <v>6.000000002</v>
      </c>
      <c r="AJ25" s="1">
        <f t="shared" si="72"/>
        <v>0</v>
      </c>
      <c r="AK25" s="3">
        <f t="shared" si="73"/>
        <v>0</v>
      </c>
      <c r="AL25" s="3">
        <f t="shared" si="74"/>
        <v>0</v>
      </c>
      <c r="AM25" s="3">
        <f t="shared" si="75"/>
        <v>0</v>
      </c>
      <c r="AN25" s="3">
        <f t="shared" si="76"/>
        <v>1</v>
      </c>
      <c r="AO25" s="3">
        <f t="shared" si="77"/>
        <v>1</v>
      </c>
      <c r="AP25" s="3">
        <f t="shared" si="78"/>
        <v>0</v>
      </c>
      <c r="AQ25" s="3">
        <f t="shared" si="79"/>
        <v>1</v>
      </c>
      <c r="AR25" s="3">
        <f t="shared" si="80"/>
        <v>0</v>
      </c>
      <c r="AS25" s="3">
        <f t="shared" si="81"/>
        <v>0</v>
      </c>
      <c r="AT25" s="3">
        <f t="shared" si="82"/>
        <v>1</v>
      </c>
      <c r="AU25" s="3">
        <f t="shared" si="83"/>
        <v>1</v>
      </c>
      <c r="AV25" s="3">
        <f t="shared" si="84"/>
        <v>0</v>
      </c>
      <c r="AW25" s="3">
        <f t="shared" si="85"/>
        <v>0</v>
      </c>
      <c r="AX25" s="3">
        <f t="shared" si="86"/>
        <v>0</v>
      </c>
      <c r="AY25" s="3">
        <f t="shared" si="87"/>
        <v>0</v>
      </c>
      <c r="AZ25" s="3">
        <f t="shared" si="88"/>
        <v>0</v>
      </c>
      <c r="BA25" s="3">
        <f t="shared" si="89"/>
        <v>0</v>
      </c>
      <c r="BB25" s="3">
        <f t="shared" si="90"/>
        <v>0</v>
      </c>
      <c r="BC25" s="3">
        <f t="shared" si="91"/>
        <v>0</v>
      </c>
      <c r="BD25" s="3">
        <f t="shared" si="92"/>
        <v>1</v>
      </c>
      <c r="BE25" s="3">
        <f t="shared" si="93"/>
        <v>0</v>
      </c>
      <c r="BF25" s="3">
        <f t="shared" si="94"/>
        <v>1</v>
      </c>
      <c r="BG25" s="3">
        <f t="shared" si="95"/>
        <v>0</v>
      </c>
      <c r="BI25" s="1">
        <f t="shared" si="96"/>
        <v>1</v>
      </c>
      <c r="BJ25" s="1">
        <f t="shared" si="97"/>
        <v>1</v>
      </c>
      <c r="BK25" s="1">
        <f t="shared" si="98"/>
        <v>1</v>
      </c>
      <c r="BL25" s="1">
        <f t="shared" si="99"/>
        <v>1</v>
      </c>
      <c r="BM25" s="1">
        <f t="shared" si="100"/>
        <v>1</v>
      </c>
      <c r="BN25" s="1">
        <f t="shared" si="101"/>
        <v>0</v>
      </c>
      <c r="BO25" s="1">
        <f t="shared" si="102"/>
        <v>1</v>
      </c>
      <c r="BP25" s="1">
        <f t="shared" si="103"/>
        <v>1</v>
      </c>
      <c r="BQ25" s="1">
        <f t="shared" si="104"/>
        <v>1</v>
      </c>
      <c r="BR25" s="1">
        <f t="shared" si="105"/>
        <v>1</v>
      </c>
      <c r="BS25" s="1">
        <f t="shared" si="106"/>
        <v>1</v>
      </c>
      <c r="BT25" s="1">
        <f t="shared" si="107"/>
        <v>1</v>
      </c>
      <c r="BU25" s="1">
        <f t="shared" si="108"/>
        <v>1</v>
      </c>
      <c r="BV25" s="1">
        <f t="shared" si="109"/>
        <v>1</v>
      </c>
      <c r="BW25" s="1">
        <f t="shared" si="110"/>
        <v>1</v>
      </c>
      <c r="BX25" s="1">
        <f t="shared" si="111"/>
        <v>1</v>
      </c>
      <c r="BY25" s="1">
        <f t="shared" si="112"/>
        <v>1</v>
      </c>
      <c r="BZ25" s="1">
        <f t="shared" si="113"/>
        <v>1</v>
      </c>
      <c r="CA25" s="1">
        <f t="shared" si="114"/>
        <v>1</v>
      </c>
      <c r="CB25" s="1">
        <f t="shared" si="115"/>
        <v>1</v>
      </c>
      <c r="CC25" s="1">
        <f t="shared" si="116"/>
        <v>1</v>
      </c>
      <c r="CD25" s="1">
        <f t="shared" si="117"/>
        <v>1</v>
      </c>
      <c r="CE25" s="1">
        <f t="shared" si="118"/>
        <v>1</v>
      </c>
      <c r="CF25" s="1">
        <f t="shared" si="119"/>
        <v>1</v>
      </c>
      <c r="CH25" s="3">
        <f>SUM(AJ25:BG25:BI25:CF25)</f>
        <v>30</v>
      </c>
      <c r="CI25" s="3">
        <f t="shared" si="120"/>
        <v>0</v>
      </c>
      <c r="CK25" s="2">
        <v>100000</v>
      </c>
      <c r="CL25" s="3">
        <v>100</v>
      </c>
      <c r="CM25" s="2">
        <v>1980000000000</v>
      </c>
      <c r="CN25" s="2">
        <v>2000000000</v>
      </c>
      <c r="CO25" s="2">
        <v>100</v>
      </c>
      <c r="CP25" s="2">
        <v>100</v>
      </c>
      <c r="CQ25" s="2">
        <v>64200</v>
      </c>
      <c r="CR25" s="2">
        <v>111000000000</v>
      </c>
      <c r="CS25" s="2">
        <v>500</v>
      </c>
      <c r="CT25" s="2">
        <v>10000000</v>
      </c>
      <c r="CU25" s="2">
        <v>1000000</v>
      </c>
      <c r="CV25" s="2">
        <v>100000</v>
      </c>
      <c r="CW25" s="2">
        <v>100000</v>
      </c>
      <c r="CX25" s="2">
        <v>100</v>
      </c>
      <c r="CY25" s="2">
        <v>323000000</v>
      </c>
      <c r="CZ25" s="2">
        <v>100</v>
      </c>
      <c r="DB25" s="2">
        <f t="shared" si="121"/>
        <v>0.0005100801051608787</v>
      </c>
      <c r="DC25" s="2">
        <f t="shared" si="122"/>
        <v>3.411336136502053E-07</v>
      </c>
      <c r="DD25" s="2">
        <f t="shared" si="123"/>
        <v>11.408712312115112</v>
      </c>
      <c r="DE25" s="2">
        <f t="shared" si="124"/>
        <v>12.786068019224638</v>
      </c>
      <c r="DF25" s="2">
        <f t="shared" si="125"/>
        <v>6.156377092987377E-18</v>
      </c>
      <c r="DG25" s="2">
        <f t="shared" si="126"/>
        <v>1.0293222654843335E-17</v>
      </c>
      <c r="DH25" s="2">
        <f t="shared" si="127"/>
        <v>4.363836061636361E-18</v>
      </c>
      <c r="DI25" s="2">
        <f t="shared" si="128"/>
        <v>2.5427532721118632E-08</v>
      </c>
      <c r="DJ25" s="2">
        <f t="shared" si="129"/>
        <v>1.850913633687109E-13</v>
      </c>
      <c r="DK25" s="2">
        <f t="shared" si="130"/>
        <v>1.6052485008439617E-08</v>
      </c>
      <c r="DL25" s="2">
        <f t="shared" si="131"/>
        <v>3.779941234357434E-13</v>
      </c>
      <c r="DM25" s="2">
        <f t="shared" si="132"/>
        <v>4.6205714868996003E-11</v>
      </c>
      <c r="DN25" s="2">
        <f t="shared" si="133"/>
        <v>4.631165450653957</v>
      </c>
      <c r="DO25" s="2">
        <f t="shared" si="134"/>
        <v>0.0030972511419098655</v>
      </c>
      <c r="DP25" s="2">
        <f t="shared" si="135"/>
        <v>11.69303835576185</v>
      </c>
      <c r="DQ25" s="2">
        <f t="shared" si="136"/>
        <v>0.0012481244008086519</v>
      </c>
      <c r="DS25" s="4">
        <f t="shared" si="137"/>
        <v>40.52383997606383</v>
      </c>
      <c r="DT25" s="4">
        <f t="shared" si="138"/>
        <v>-23.910686539476703</v>
      </c>
      <c r="DU25" s="3">
        <f t="shared" si="139"/>
        <v>0</v>
      </c>
      <c r="DV25" s="3">
        <f t="shared" si="140"/>
        <v>6.000000002</v>
      </c>
      <c r="DX25" s="4"/>
      <c r="DY25" s="4">
        <f>SUM(DT25)</f>
        <v>-23.910686539476703</v>
      </c>
    </row>
    <row r="26" spans="1:128" ht="12.75">
      <c r="A26" s="1">
        <v>1E-09</v>
      </c>
      <c r="B26" s="1">
        <v>1</v>
      </c>
      <c r="C26" s="1">
        <v>1E-09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2">
        <v>2.9272525E-20</v>
      </c>
      <c r="J26" s="2">
        <v>8.3022154E-08</v>
      </c>
      <c r="K26" s="2">
        <v>9.9825335E-17</v>
      </c>
      <c r="L26" s="2">
        <v>1.7633067E-07</v>
      </c>
      <c r="M26" s="2">
        <v>0.98266445</v>
      </c>
      <c r="N26" s="2">
        <v>0.99997406</v>
      </c>
      <c r="O26" s="2">
        <v>0.017253238</v>
      </c>
      <c r="P26" s="2">
        <v>0.00010850154</v>
      </c>
      <c r="Q26" s="2">
        <v>2.8765003E-15</v>
      </c>
      <c r="R26" s="2">
        <v>2.927168E-18</v>
      </c>
      <c r="S26" s="2">
        <v>9.9999072E-10</v>
      </c>
      <c r="T26" s="2">
        <v>6.3954952E-15</v>
      </c>
      <c r="U26" s="2">
        <v>8.1586961E-06</v>
      </c>
      <c r="V26" s="2">
        <v>8.3024026E-06</v>
      </c>
      <c r="W26" s="2">
        <v>9.1959332E-05</v>
      </c>
      <c r="X26" s="2">
        <v>0.9998915</v>
      </c>
      <c r="Y26" s="2">
        <v>4.9047449E-14</v>
      </c>
      <c r="Z26" s="2">
        <v>9.9822716E-10</v>
      </c>
      <c r="AA26" s="2">
        <v>1.7226134E-12</v>
      </c>
      <c r="AB26" s="2">
        <v>1.0833744E-15</v>
      </c>
      <c r="AC26" s="2">
        <v>0.017327387</v>
      </c>
      <c r="AD26" s="2">
        <v>1.7632594E-05</v>
      </c>
      <c r="AE26" s="2">
        <v>0.9826548</v>
      </c>
      <c r="AF26" s="2">
        <v>1.9133097E-09</v>
      </c>
      <c r="AH26" s="1">
        <f t="shared" si="71"/>
        <v>6.000000002</v>
      </c>
      <c r="AJ26" s="1">
        <f t="shared" si="72"/>
        <v>0</v>
      </c>
      <c r="AK26" s="3">
        <f t="shared" si="73"/>
        <v>0</v>
      </c>
      <c r="AL26" s="3">
        <f t="shared" si="74"/>
        <v>0</v>
      </c>
      <c r="AM26" s="3">
        <f t="shared" si="75"/>
        <v>0</v>
      </c>
      <c r="AN26" s="3">
        <f t="shared" si="76"/>
        <v>1</v>
      </c>
      <c r="AO26" s="3">
        <f t="shared" si="77"/>
        <v>1</v>
      </c>
      <c r="AP26" s="3">
        <f t="shared" si="78"/>
        <v>0</v>
      </c>
      <c r="AQ26" s="3">
        <f t="shared" si="79"/>
        <v>0</v>
      </c>
      <c r="AR26" s="3">
        <f t="shared" si="80"/>
        <v>0</v>
      </c>
      <c r="AS26" s="3">
        <f t="shared" si="81"/>
        <v>0</v>
      </c>
      <c r="AT26" s="3">
        <f t="shared" si="82"/>
        <v>0</v>
      </c>
      <c r="AU26" s="3">
        <f t="shared" si="83"/>
        <v>0</v>
      </c>
      <c r="AV26" s="3">
        <f t="shared" si="84"/>
        <v>0</v>
      </c>
      <c r="AW26" s="3">
        <f t="shared" si="85"/>
        <v>0</v>
      </c>
      <c r="AX26" s="3">
        <f t="shared" si="86"/>
        <v>0</v>
      </c>
      <c r="AY26" s="3">
        <f t="shared" si="87"/>
        <v>1</v>
      </c>
      <c r="AZ26" s="3">
        <f t="shared" si="88"/>
        <v>0</v>
      </c>
      <c r="BA26" s="3">
        <f t="shared" si="89"/>
        <v>0</v>
      </c>
      <c r="BB26" s="3">
        <f t="shared" si="90"/>
        <v>0</v>
      </c>
      <c r="BC26" s="3">
        <f t="shared" si="91"/>
        <v>0</v>
      </c>
      <c r="BD26" s="3">
        <f t="shared" si="92"/>
        <v>0</v>
      </c>
      <c r="BE26" s="3">
        <f t="shared" si="93"/>
        <v>0</v>
      </c>
      <c r="BF26" s="3">
        <f t="shared" si="94"/>
        <v>1</v>
      </c>
      <c r="BG26" s="3">
        <f t="shared" si="95"/>
        <v>0</v>
      </c>
      <c r="BI26" s="1">
        <f t="shared" si="96"/>
        <v>1</v>
      </c>
      <c r="BJ26" s="1">
        <f t="shared" si="97"/>
        <v>1</v>
      </c>
      <c r="BK26" s="1">
        <f t="shared" si="98"/>
        <v>1</v>
      </c>
      <c r="BL26" s="1">
        <f t="shared" si="99"/>
        <v>1</v>
      </c>
      <c r="BM26" s="1">
        <f t="shared" si="100"/>
        <v>0</v>
      </c>
      <c r="BN26" s="1">
        <f t="shared" si="101"/>
        <v>0</v>
      </c>
      <c r="BO26" s="1">
        <f t="shared" si="102"/>
        <v>1</v>
      </c>
      <c r="BP26" s="1">
        <f t="shared" si="103"/>
        <v>1</v>
      </c>
      <c r="BQ26" s="1">
        <f t="shared" si="104"/>
        <v>1</v>
      </c>
      <c r="BR26" s="1">
        <f t="shared" si="105"/>
        <v>1</v>
      </c>
      <c r="BS26" s="1">
        <f t="shared" si="106"/>
        <v>1</v>
      </c>
      <c r="BT26" s="1">
        <f t="shared" si="107"/>
        <v>1</v>
      </c>
      <c r="BU26" s="1">
        <f t="shared" si="108"/>
        <v>1</v>
      </c>
      <c r="BV26" s="1">
        <f t="shared" si="109"/>
        <v>1</v>
      </c>
      <c r="BW26" s="1">
        <f t="shared" si="110"/>
        <v>1</v>
      </c>
      <c r="BX26" s="1">
        <f t="shared" si="111"/>
        <v>0</v>
      </c>
      <c r="BY26" s="1">
        <f t="shared" si="112"/>
        <v>1</v>
      </c>
      <c r="BZ26" s="1">
        <f t="shared" si="113"/>
        <v>1</v>
      </c>
      <c r="CA26" s="1">
        <f t="shared" si="114"/>
        <v>1</v>
      </c>
      <c r="CB26" s="1">
        <f t="shared" si="115"/>
        <v>1</v>
      </c>
      <c r="CC26" s="1">
        <f t="shared" si="116"/>
        <v>1</v>
      </c>
      <c r="CD26" s="1">
        <f t="shared" si="117"/>
        <v>1</v>
      </c>
      <c r="CE26" s="1">
        <f t="shared" si="118"/>
        <v>0</v>
      </c>
      <c r="CF26" s="1">
        <f t="shared" si="119"/>
        <v>1</v>
      </c>
      <c r="CH26" s="3">
        <f>SUM(AJ26:BG26:BI26:CF26)</f>
        <v>24</v>
      </c>
      <c r="CI26" s="3">
        <f t="shared" si="120"/>
        <v>1</v>
      </c>
      <c r="CK26" s="2">
        <v>100000</v>
      </c>
      <c r="CL26" s="3">
        <v>100</v>
      </c>
      <c r="CM26" s="2">
        <v>1980000000000</v>
      </c>
      <c r="CN26" s="2">
        <v>2000000000</v>
      </c>
      <c r="CO26" s="2">
        <v>100</v>
      </c>
      <c r="CP26" s="2">
        <v>100</v>
      </c>
      <c r="CQ26" s="2">
        <v>64200</v>
      </c>
      <c r="CR26" s="2">
        <v>111000000000</v>
      </c>
      <c r="CS26" s="2">
        <v>500</v>
      </c>
      <c r="CT26" s="2">
        <v>10000000</v>
      </c>
      <c r="CU26" s="2">
        <v>1000000</v>
      </c>
      <c r="CV26" s="2">
        <v>100000</v>
      </c>
      <c r="CW26" s="2">
        <v>100000</v>
      </c>
      <c r="CX26" s="2">
        <v>100</v>
      </c>
      <c r="CY26" s="2">
        <v>323000000</v>
      </c>
      <c r="CZ26" s="2">
        <v>100</v>
      </c>
      <c r="DB26" s="2">
        <f t="shared" si="121"/>
        <v>3.3116933553864503E-14</v>
      </c>
      <c r="DC26" s="2">
        <f t="shared" si="122"/>
        <v>1.348010680297839E-17</v>
      </c>
      <c r="DD26" s="2">
        <f t="shared" si="123"/>
        <v>2.831385520562032E-08</v>
      </c>
      <c r="DE26" s="2">
        <f t="shared" si="124"/>
        <v>1.3696856665467942E-13</v>
      </c>
      <c r="DF26" s="2">
        <f t="shared" si="125"/>
        <v>3.7572184036257315E-05</v>
      </c>
      <c r="DG26" s="2">
        <f t="shared" si="126"/>
        <v>3.8233976925590016E-05</v>
      </c>
      <c r="DH26" s="2">
        <f t="shared" si="127"/>
        <v>0.0010179675961121228</v>
      </c>
      <c r="DI26" s="2">
        <f t="shared" si="128"/>
        <v>25.430036579888597</v>
      </c>
      <c r="DJ26" s="2">
        <f t="shared" si="129"/>
        <v>3.048106737623494E-13</v>
      </c>
      <c r="DK26" s="2">
        <f t="shared" si="130"/>
        <v>1.6089520846264473E-08</v>
      </c>
      <c r="DL26" s="2">
        <f t="shared" si="131"/>
        <v>2.3798783614990736E-11</v>
      </c>
      <c r="DM26" s="2">
        <f t="shared" si="132"/>
        <v>1.2472808717856843E-14</v>
      </c>
      <c r="DN26" s="2">
        <f t="shared" si="133"/>
        <v>0.1994889150336941</v>
      </c>
      <c r="DO26" s="2">
        <f t="shared" si="134"/>
        <v>8.120109619043252E-05</v>
      </c>
      <c r="DP26" s="2">
        <f t="shared" si="135"/>
        <v>19.25331555238017</v>
      </c>
      <c r="DQ26" s="2">
        <f t="shared" si="136"/>
        <v>8.81111678700182E-09</v>
      </c>
      <c r="DS26" s="4">
        <f t="shared" si="137"/>
        <v>44.884016075394506</v>
      </c>
      <c r="DT26" s="4">
        <f t="shared" si="138"/>
        <v>-26.483364845125774</v>
      </c>
      <c r="DU26" s="3">
        <f t="shared" si="139"/>
        <v>1</v>
      </c>
      <c r="DV26" s="3">
        <f t="shared" si="140"/>
        <v>6.000000002</v>
      </c>
      <c r="DX26" s="4">
        <f>SUM(DT26)</f>
        <v>-26.483364845125774</v>
      </c>
    </row>
    <row r="27" spans="1:128" ht="12.75">
      <c r="A27" s="1">
        <v>1E-09</v>
      </c>
      <c r="B27" s="1">
        <v>1E-09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2">
        <v>3.8001722E-20</v>
      </c>
      <c r="J27" s="2">
        <v>9.8476133E-21</v>
      </c>
      <c r="K27" s="2">
        <v>9.3025923E-07</v>
      </c>
      <c r="L27" s="2">
        <v>2.4438507E-07</v>
      </c>
      <c r="M27" s="2">
        <v>0.97570148</v>
      </c>
      <c r="N27" s="2">
        <v>0.09706272</v>
      </c>
      <c r="O27" s="2">
        <v>0.012366039</v>
      </c>
      <c r="P27" s="2">
        <v>0.91487093</v>
      </c>
      <c r="Q27" s="2">
        <v>3.7078337E-15</v>
      </c>
      <c r="R27" s="2">
        <v>3.6885505E-19</v>
      </c>
      <c r="S27" s="2">
        <v>9.3046295E-10</v>
      </c>
      <c r="T27" s="2">
        <v>6.9533341E-11</v>
      </c>
      <c r="U27" s="2">
        <v>9.6083309E-19</v>
      </c>
      <c r="V27" s="2">
        <v>9.558361E-20</v>
      </c>
      <c r="W27" s="2">
        <v>7.8180173E-18</v>
      </c>
      <c r="X27" s="2">
        <v>1.0000318E-09</v>
      </c>
      <c r="Y27" s="2">
        <v>0.00045382765</v>
      </c>
      <c r="Z27" s="2">
        <v>0.90293491</v>
      </c>
      <c r="AA27" s="2">
        <v>0.011503622</v>
      </c>
      <c r="AB27" s="2">
        <v>0.085106712</v>
      </c>
      <c r="AC27" s="2">
        <v>0.023844688</v>
      </c>
      <c r="AD27" s="2">
        <v>2.372068E-06</v>
      </c>
      <c r="AE27" s="2">
        <v>0.97613034</v>
      </c>
      <c r="AF27" s="2">
        <v>2.235808E-05</v>
      </c>
      <c r="AH27" s="1">
        <f t="shared" si="71"/>
        <v>6.000000002</v>
      </c>
      <c r="AJ27" s="1">
        <f t="shared" si="72"/>
        <v>0</v>
      </c>
      <c r="AK27" s="3">
        <f t="shared" si="73"/>
        <v>0</v>
      </c>
      <c r="AL27" s="3">
        <f t="shared" si="74"/>
        <v>0</v>
      </c>
      <c r="AM27" s="3">
        <f t="shared" si="75"/>
        <v>0</v>
      </c>
      <c r="AN27" s="3">
        <f t="shared" si="76"/>
        <v>1</v>
      </c>
      <c r="AO27" s="3">
        <f t="shared" si="77"/>
        <v>0</v>
      </c>
      <c r="AP27" s="3">
        <f t="shared" si="78"/>
        <v>0</v>
      </c>
      <c r="AQ27" s="3">
        <f t="shared" si="79"/>
        <v>1</v>
      </c>
      <c r="AR27" s="3">
        <f t="shared" si="80"/>
        <v>0</v>
      </c>
      <c r="AS27" s="3">
        <f t="shared" si="81"/>
        <v>0</v>
      </c>
      <c r="AT27" s="3">
        <f t="shared" si="82"/>
        <v>0</v>
      </c>
      <c r="AU27" s="3">
        <f t="shared" si="83"/>
        <v>0</v>
      </c>
      <c r="AV27" s="3">
        <f t="shared" si="84"/>
        <v>0</v>
      </c>
      <c r="AW27" s="3">
        <f t="shared" si="85"/>
        <v>0</v>
      </c>
      <c r="AX27" s="3">
        <f t="shared" si="86"/>
        <v>0</v>
      </c>
      <c r="AY27" s="3">
        <f t="shared" si="87"/>
        <v>0</v>
      </c>
      <c r="AZ27" s="3">
        <f t="shared" si="88"/>
        <v>0</v>
      </c>
      <c r="BA27" s="3">
        <f t="shared" si="89"/>
        <v>1</v>
      </c>
      <c r="BB27" s="3">
        <f t="shared" si="90"/>
        <v>0</v>
      </c>
      <c r="BC27" s="3">
        <f t="shared" si="91"/>
        <v>0</v>
      </c>
      <c r="BD27" s="3">
        <f t="shared" si="92"/>
        <v>0</v>
      </c>
      <c r="BE27" s="3">
        <f t="shared" si="93"/>
        <v>0</v>
      </c>
      <c r="BF27" s="3">
        <f t="shared" si="94"/>
        <v>1</v>
      </c>
      <c r="BG27" s="3">
        <f t="shared" si="95"/>
        <v>0</v>
      </c>
      <c r="BI27" s="1">
        <f t="shared" si="96"/>
        <v>1</v>
      </c>
      <c r="BJ27" s="1">
        <f t="shared" si="97"/>
        <v>1</v>
      </c>
      <c r="BK27" s="1">
        <f t="shared" si="98"/>
        <v>1</v>
      </c>
      <c r="BL27" s="1">
        <f t="shared" si="99"/>
        <v>1</v>
      </c>
      <c r="BM27" s="1">
        <f t="shared" si="100"/>
        <v>0</v>
      </c>
      <c r="BN27" s="1">
        <f t="shared" si="101"/>
        <v>1</v>
      </c>
      <c r="BO27" s="1">
        <f t="shared" si="102"/>
        <v>1</v>
      </c>
      <c r="BP27" s="1">
        <f t="shared" si="103"/>
        <v>0</v>
      </c>
      <c r="BQ27" s="1">
        <f t="shared" si="104"/>
        <v>1</v>
      </c>
      <c r="BR27" s="1">
        <f t="shared" si="105"/>
        <v>1</v>
      </c>
      <c r="BS27" s="1">
        <f t="shared" si="106"/>
        <v>1</v>
      </c>
      <c r="BT27" s="1">
        <f t="shared" si="107"/>
        <v>1</v>
      </c>
      <c r="BU27" s="1">
        <f t="shared" si="108"/>
        <v>1</v>
      </c>
      <c r="BV27" s="1">
        <f t="shared" si="109"/>
        <v>1</v>
      </c>
      <c r="BW27" s="1">
        <f t="shared" si="110"/>
        <v>1</v>
      </c>
      <c r="BX27" s="1">
        <f t="shared" si="111"/>
        <v>1</v>
      </c>
      <c r="BY27" s="1">
        <f t="shared" si="112"/>
        <v>1</v>
      </c>
      <c r="BZ27" s="1">
        <f t="shared" si="113"/>
        <v>0</v>
      </c>
      <c r="CA27" s="1">
        <f t="shared" si="114"/>
        <v>1</v>
      </c>
      <c r="CB27" s="1">
        <f t="shared" si="115"/>
        <v>1</v>
      </c>
      <c r="CC27" s="1">
        <f t="shared" si="116"/>
        <v>1</v>
      </c>
      <c r="CD27" s="1">
        <f t="shared" si="117"/>
        <v>1</v>
      </c>
      <c r="CE27" s="1">
        <f t="shared" si="118"/>
        <v>0</v>
      </c>
      <c r="CF27" s="1">
        <f t="shared" si="119"/>
        <v>1</v>
      </c>
      <c r="CH27" s="3">
        <f>SUM(AJ27:BG27:BI27:CF27)</f>
        <v>24</v>
      </c>
      <c r="CI27" s="3">
        <f t="shared" si="120"/>
        <v>1</v>
      </c>
      <c r="CK27" s="2">
        <v>100000</v>
      </c>
      <c r="CL27" s="3">
        <v>100</v>
      </c>
      <c r="CM27" s="2">
        <v>1980000000000</v>
      </c>
      <c r="CN27" s="2">
        <v>2000000000</v>
      </c>
      <c r="CO27" s="2">
        <v>100</v>
      </c>
      <c r="CP27" s="2">
        <v>100</v>
      </c>
      <c r="CQ27" s="2">
        <v>64200</v>
      </c>
      <c r="CR27" s="2">
        <v>111000000000</v>
      </c>
      <c r="CS27" s="2">
        <v>500</v>
      </c>
      <c r="CT27" s="2">
        <v>10000000</v>
      </c>
      <c r="CU27" s="2">
        <v>1000000</v>
      </c>
      <c r="CV27" s="2">
        <v>100000</v>
      </c>
      <c r="CW27" s="2">
        <v>100000</v>
      </c>
      <c r="CX27" s="2">
        <v>100</v>
      </c>
      <c r="CY27" s="2">
        <v>323000000</v>
      </c>
      <c r="CZ27" s="2">
        <v>100</v>
      </c>
      <c r="DB27" s="2">
        <f t="shared" si="121"/>
        <v>4.2688013024604783E-14</v>
      </c>
      <c r="DC27" s="2">
        <f t="shared" si="122"/>
        <v>1.6986402792111468E-18</v>
      </c>
      <c r="DD27" s="2">
        <f t="shared" si="123"/>
        <v>2.634523772430042E-08</v>
      </c>
      <c r="DE27" s="2">
        <f t="shared" si="124"/>
        <v>1.4891547493431086E-09</v>
      </c>
      <c r="DF27" s="2">
        <f t="shared" si="125"/>
        <v>4.4247998997788124E-18</v>
      </c>
      <c r="DG27" s="2">
        <f t="shared" si="126"/>
        <v>4.401787910411132E-19</v>
      </c>
      <c r="DH27" s="2">
        <f t="shared" si="127"/>
        <v>8.654356337912489E-17</v>
      </c>
      <c r="DI27" s="2">
        <f t="shared" si="128"/>
        <v>2.5433604801172764E-08</v>
      </c>
      <c r="DJ27" s="2">
        <f t="shared" si="129"/>
        <v>0.0028203609889779118</v>
      </c>
      <c r="DK27" s="2">
        <f t="shared" si="130"/>
        <v>14.553591245969443</v>
      </c>
      <c r="DL27" s="2">
        <f t="shared" si="131"/>
        <v>0.1589284111958301</v>
      </c>
      <c r="DM27" s="2">
        <f t="shared" si="132"/>
        <v>0.9798272318246873</v>
      </c>
      <c r="DN27" s="2">
        <f t="shared" si="133"/>
        <v>0.27452211567947005</v>
      </c>
      <c r="DO27" s="2">
        <f t="shared" si="134"/>
        <v>1.0923776832736401E-05</v>
      </c>
      <c r="DP27" s="2">
        <f t="shared" si="135"/>
        <v>19.125480744888378</v>
      </c>
      <c r="DQ27" s="2">
        <f t="shared" si="136"/>
        <v>0.00010296276343193664</v>
      </c>
      <c r="DS27" s="4">
        <f t="shared" si="137"/>
        <v>35.0952840503551</v>
      </c>
      <c r="DT27" s="4">
        <f t="shared" si="138"/>
        <v>-20.707621401071524</v>
      </c>
      <c r="DU27" s="3">
        <f t="shared" si="139"/>
        <v>1</v>
      </c>
      <c r="DV27" s="3">
        <f t="shared" si="140"/>
        <v>6.000000002</v>
      </c>
      <c r="DX27" s="4">
        <f>SUM(DT27)</f>
        <v>-20.707621401071524</v>
      </c>
    </row>
    <row r="28" spans="1:128" ht="12.75">
      <c r="A28" s="1">
        <v>1</v>
      </c>
      <c r="B28" s="1">
        <v>1</v>
      </c>
      <c r="C28" s="1">
        <v>1</v>
      </c>
      <c r="D28" s="1">
        <v>1E-09</v>
      </c>
      <c r="E28" s="1">
        <v>1</v>
      </c>
      <c r="F28" s="1">
        <v>1</v>
      </c>
      <c r="G28" s="1">
        <v>1</v>
      </c>
      <c r="H28" s="1">
        <v>1</v>
      </c>
      <c r="I28" s="2">
        <v>7.9915316E-09</v>
      </c>
      <c r="J28" s="2">
        <v>1.2531338E-06</v>
      </c>
      <c r="K28" s="2">
        <v>1.3300878E-05</v>
      </c>
      <c r="L28" s="2">
        <v>8.3582915E-15</v>
      </c>
      <c r="M28" s="2">
        <v>0.99248204</v>
      </c>
      <c r="N28" s="2">
        <v>0.0074621905</v>
      </c>
      <c r="O28" s="2">
        <v>6.3140825E-05</v>
      </c>
      <c r="P28" s="2">
        <v>7.1882374E-06</v>
      </c>
      <c r="Q28" s="2">
        <v>0.00079314516</v>
      </c>
      <c r="R28" s="2">
        <v>5.9634331E-09</v>
      </c>
      <c r="S28" s="2">
        <v>0.99909195</v>
      </c>
      <c r="T28" s="2">
        <v>0.00011489005</v>
      </c>
      <c r="U28" s="2">
        <v>0.00012437128</v>
      </c>
      <c r="V28" s="2">
        <v>9.351123E-07</v>
      </c>
      <c r="W28" s="2">
        <v>5.0797543E-06</v>
      </c>
      <c r="X28" s="2">
        <v>0.99986836</v>
      </c>
      <c r="Y28" s="2">
        <v>0.0066004413</v>
      </c>
      <c r="Z28" s="2">
        <v>0.99253687</v>
      </c>
      <c r="AA28" s="2">
        <v>0.00083982841</v>
      </c>
      <c r="AB28" s="2">
        <v>9.560987E-06</v>
      </c>
      <c r="AC28" s="2">
        <v>8.2954542E-10</v>
      </c>
      <c r="AD28" s="2">
        <v>6.2371164E-15</v>
      </c>
      <c r="AE28" s="2">
        <v>1.7046306E-10</v>
      </c>
      <c r="AF28" s="2">
        <v>6.0081384E-18</v>
      </c>
      <c r="AH28" s="1">
        <f t="shared" si="71"/>
        <v>7.000000001</v>
      </c>
      <c r="AJ28" s="1">
        <f t="shared" si="72"/>
        <v>0</v>
      </c>
      <c r="AK28" s="3">
        <f t="shared" si="73"/>
        <v>0</v>
      </c>
      <c r="AL28" s="3">
        <f t="shared" si="74"/>
        <v>0</v>
      </c>
      <c r="AM28" s="3">
        <f t="shared" si="75"/>
        <v>0</v>
      </c>
      <c r="AN28" s="3">
        <f t="shared" si="76"/>
        <v>1</v>
      </c>
      <c r="AO28" s="3">
        <f t="shared" si="77"/>
        <v>0</v>
      </c>
      <c r="AP28" s="3">
        <f t="shared" si="78"/>
        <v>0</v>
      </c>
      <c r="AQ28" s="3">
        <f t="shared" si="79"/>
        <v>0</v>
      </c>
      <c r="AR28" s="3">
        <f t="shared" si="80"/>
        <v>0</v>
      </c>
      <c r="AS28" s="3">
        <f t="shared" si="81"/>
        <v>0</v>
      </c>
      <c r="AT28" s="3">
        <f t="shared" si="82"/>
        <v>1</v>
      </c>
      <c r="AU28" s="3">
        <f t="shared" si="83"/>
        <v>0</v>
      </c>
      <c r="AV28" s="3">
        <f t="shared" si="84"/>
        <v>0</v>
      </c>
      <c r="AW28" s="3">
        <f t="shared" si="85"/>
        <v>0</v>
      </c>
      <c r="AX28" s="3">
        <f t="shared" si="86"/>
        <v>0</v>
      </c>
      <c r="AY28" s="3">
        <f t="shared" si="87"/>
        <v>1</v>
      </c>
      <c r="AZ28" s="3">
        <f t="shared" si="88"/>
        <v>0</v>
      </c>
      <c r="BA28" s="3">
        <f t="shared" si="89"/>
        <v>1</v>
      </c>
      <c r="BB28" s="3">
        <f t="shared" si="90"/>
        <v>0</v>
      </c>
      <c r="BC28" s="3">
        <f t="shared" si="91"/>
        <v>0</v>
      </c>
      <c r="BD28" s="3">
        <f t="shared" si="92"/>
        <v>0</v>
      </c>
      <c r="BE28" s="3">
        <f t="shared" si="93"/>
        <v>0</v>
      </c>
      <c r="BF28" s="3">
        <f t="shared" si="94"/>
        <v>0</v>
      </c>
      <c r="BG28" s="3">
        <f t="shared" si="95"/>
        <v>0</v>
      </c>
      <c r="BI28" s="1">
        <f t="shared" si="96"/>
        <v>1</v>
      </c>
      <c r="BJ28" s="1">
        <f t="shared" si="97"/>
        <v>1</v>
      </c>
      <c r="BK28" s="1">
        <f t="shared" si="98"/>
        <v>1</v>
      </c>
      <c r="BL28" s="1">
        <f t="shared" si="99"/>
        <v>1</v>
      </c>
      <c r="BM28" s="1">
        <f t="shared" si="100"/>
        <v>0</v>
      </c>
      <c r="BN28" s="1">
        <f t="shared" si="101"/>
        <v>1</v>
      </c>
      <c r="BO28" s="1">
        <f t="shared" si="102"/>
        <v>1</v>
      </c>
      <c r="BP28" s="1">
        <f t="shared" si="103"/>
        <v>1</v>
      </c>
      <c r="BQ28" s="1">
        <f t="shared" si="104"/>
        <v>1</v>
      </c>
      <c r="BR28" s="1">
        <f t="shared" si="105"/>
        <v>1</v>
      </c>
      <c r="BS28" s="1">
        <f t="shared" si="106"/>
        <v>0</v>
      </c>
      <c r="BT28" s="1">
        <f t="shared" si="107"/>
        <v>1</v>
      </c>
      <c r="BU28" s="1">
        <f t="shared" si="108"/>
        <v>1</v>
      </c>
      <c r="BV28" s="1">
        <f t="shared" si="109"/>
        <v>1</v>
      </c>
      <c r="BW28" s="1">
        <f t="shared" si="110"/>
        <v>1</v>
      </c>
      <c r="BX28" s="1">
        <f t="shared" si="111"/>
        <v>0</v>
      </c>
      <c r="BY28" s="1">
        <f t="shared" si="112"/>
        <v>1</v>
      </c>
      <c r="BZ28" s="1">
        <f t="shared" si="113"/>
        <v>0</v>
      </c>
      <c r="CA28" s="1">
        <f t="shared" si="114"/>
        <v>1</v>
      </c>
      <c r="CB28" s="1">
        <f t="shared" si="115"/>
        <v>1</v>
      </c>
      <c r="CC28" s="1">
        <f t="shared" si="116"/>
        <v>1</v>
      </c>
      <c r="CD28" s="1">
        <f t="shared" si="117"/>
        <v>1</v>
      </c>
      <c r="CE28" s="1">
        <f t="shared" si="118"/>
        <v>1</v>
      </c>
      <c r="CF28" s="1">
        <f t="shared" si="119"/>
        <v>1</v>
      </c>
      <c r="CH28" s="3">
        <f>SUM(AJ28:BG28:BI28:CF28)</f>
        <v>24</v>
      </c>
      <c r="CI28" s="3">
        <f t="shared" si="120"/>
        <v>1</v>
      </c>
      <c r="CK28" s="2">
        <v>100000</v>
      </c>
      <c r="CL28" s="3">
        <v>100</v>
      </c>
      <c r="CM28" s="2">
        <v>1980000000000</v>
      </c>
      <c r="CN28" s="2">
        <v>2000000000</v>
      </c>
      <c r="CO28" s="2">
        <v>100</v>
      </c>
      <c r="CP28" s="2">
        <v>100</v>
      </c>
      <c r="CQ28" s="2">
        <v>64200</v>
      </c>
      <c r="CR28" s="2">
        <v>111000000000</v>
      </c>
      <c r="CS28" s="2">
        <v>500</v>
      </c>
      <c r="CT28" s="2">
        <v>10000000</v>
      </c>
      <c r="CU28" s="2">
        <v>1000000</v>
      </c>
      <c r="CV28" s="2">
        <v>100000</v>
      </c>
      <c r="CW28" s="2">
        <v>100000</v>
      </c>
      <c r="CX28" s="2">
        <v>100</v>
      </c>
      <c r="CY28" s="2">
        <v>323000000</v>
      </c>
      <c r="CZ28" s="2">
        <v>100</v>
      </c>
      <c r="DB28" s="2">
        <f t="shared" si="121"/>
        <v>0.009131421109981887</v>
      </c>
      <c r="DC28" s="2">
        <f t="shared" si="122"/>
        <v>2.7462624318254543E-08</v>
      </c>
      <c r="DD28" s="2">
        <f t="shared" si="123"/>
        <v>28.288407325820835</v>
      </c>
      <c r="DE28" s="2">
        <f t="shared" si="124"/>
        <v>0.0024605327624019563</v>
      </c>
      <c r="DF28" s="2">
        <f t="shared" si="125"/>
        <v>0.0005727509106491771</v>
      </c>
      <c r="DG28" s="2">
        <f t="shared" si="126"/>
        <v>4.306351284510752E-06</v>
      </c>
      <c r="DH28" s="2">
        <f t="shared" si="127"/>
        <v>5.6231653287903596E-05</v>
      </c>
      <c r="DI28" s="2">
        <f t="shared" si="128"/>
        <v>25.42944806498827</v>
      </c>
      <c r="DJ28" s="2">
        <f t="shared" si="129"/>
        <v>0.041019155956140294</v>
      </c>
      <c r="DK28" s="2">
        <f t="shared" si="130"/>
        <v>15.997804207762783</v>
      </c>
      <c r="DL28" s="2">
        <f t="shared" si="131"/>
        <v>0.01160265826523335</v>
      </c>
      <c r="DM28" s="2">
        <f t="shared" si="132"/>
        <v>0.00011007493070254931</v>
      </c>
      <c r="DN28" s="2">
        <f t="shared" si="133"/>
        <v>9.550494590267423E-09</v>
      </c>
      <c r="DO28" s="2">
        <f t="shared" si="134"/>
        <v>2.872298249181738E-14</v>
      </c>
      <c r="DP28" s="2">
        <f t="shared" si="135"/>
        <v>3.3399104998055406E-09</v>
      </c>
      <c r="DQ28" s="2">
        <f t="shared" si="136"/>
        <v>2.7668499832970195E-17</v>
      </c>
      <c r="DS28" s="4">
        <f t="shared" si="137"/>
        <v>69.78061677086463</v>
      </c>
      <c r="DT28" s="4">
        <f t="shared" si="138"/>
        <v>-41.173355119480966</v>
      </c>
      <c r="DU28" s="3">
        <f t="shared" si="139"/>
        <v>1</v>
      </c>
      <c r="DV28" s="3">
        <f t="shared" si="140"/>
        <v>7.000000001</v>
      </c>
      <c r="DX28" s="4">
        <f>SUM(DT28)</f>
        <v>-41.173355119480966</v>
      </c>
    </row>
    <row r="29" spans="1:128" ht="12.75">
      <c r="A29" s="1">
        <v>1</v>
      </c>
      <c r="B29" s="1">
        <v>1</v>
      </c>
      <c r="C29" s="1">
        <v>1E-09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2">
        <v>3.4571629E-06</v>
      </c>
      <c r="J29" s="2">
        <v>2.4799914E-05</v>
      </c>
      <c r="K29" s="2">
        <v>1.032717E-16</v>
      </c>
      <c r="L29" s="2">
        <v>0.00029893115</v>
      </c>
      <c r="M29" s="2">
        <v>0.0320089</v>
      </c>
      <c r="N29" s="2">
        <v>0.96831778</v>
      </c>
      <c r="O29" s="2">
        <v>1.440561E-07</v>
      </c>
      <c r="P29" s="2">
        <v>3.6235747E-07</v>
      </c>
      <c r="Q29" s="2">
        <v>0.011065998</v>
      </c>
      <c r="R29" s="2">
        <v>0.00033476323</v>
      </c>
      <c r="S29" s="2">
        <v>0.98609032</v>
      </c>
      <c r="T29" s="2">
        <v>0.0025054576</v>
      </c>
      <c r="U29" s="2">
        <v>7.9381795E-05</v>
      </c>
      <c r="V29" s="2">
        <v>0.0024014197</v>
      </c>
      <c r="W29" s="2">
        <v>2.2935957E-07</v>
      </c>
      <c r="X29" s="2">
        <v>0.99749417</v>
      </c>
      <c r="Y29" s="2">
        <v>1.6528067E-15</v>
      </c>
      <c r="Z29" s="2">
        <v>9.9999823E-10</v>
      </c>
      <c r="AA29" s="2">
        <v>1.4876919E-17</v>
      </c>
      <c r="AB29" s="2">
        <v>3.7421272E-18</v>
      </c>
      <c r="AC29" s="2">
        <v>0.95684572</v>
      </c>
      <c r="AD29" s="2">
        <v>0.028946035</v>
      </c>
      <c r="AE29" s="2">
        <v>0.013909303</v>
      </c>
      <c r="AF29" s="2">
        <v>1.0831994E-08</v>
      </c>
      <c r="AH29" s="1">
        <f t="shared" si="71"/>
        <v>7.000000001</v>
      </c>
      <c r="AJ29" s="1">
        <f t="shared" si="72"/>
        <v>0</v>
      </c>
      <c r="AK29" s="3">
        <f t="shared" si="73"/>
        <v>0</v>
      </c>
      <c r="AL29" s="3">
        <f t="shared" si="74"/>
        <v>0</v>
      </c>
      <c r="AM29" s="3">
        <f t="shared" si="75"/>
        <v>0</v>
      </c>
      <c r="AN29" s="3">
        <f t="shared" si="76"/>
        <v>0</v>
      </c>
      <c r="AO29" s="3">
        <f t="shared" si="77"/>
        <v>1</v>
      </c>
      <c r="AP29" s="3">
        <f t="shared" si="78"/>
        <v>0</v>
      </c>
      <c r="AQ29" s="3">
        <f t="shared" si="79"/>
        <v>0</v>
      </c>
      <c r="AR29" s="3">
        <f t="shared" si="80"/>
        <v>0</v>
      </c>
      <c r="AS29" s="3">
        <f t="shared" si="81"/>
        <v>0</v>
      </c>
      <c r="AT29" s="3">
        <f t="shared" si="82"/>
        <v>1</v>
      </c>
      <c r="AU29" s="3">
        <f t="shared" si="83"/>
        <v>0</v>
      </c>
      <c r="AV29" s="3">
        <f t="shared" si="84"/>
        <v>0</v>
      </c>
      <c r="AW29" s="3">
        <f t="shared" si="85"/>
        <v>0</v>
      </c>
      <c r="AX29" s="3">
        <f t="shared" si="86"/>
        <v>0</v>
      </c>
      <c r="AY29" s="3">
        <f t="shared" si="87"/>
        <v>1</v>
      </c>
      <c r="AZ29" s="3">
        <f t="shared" si="88"/>
        <v>0</v>
      </c>
      <c r="BA29" s="3">
        <f t="shared" si="89"/>
        <v>0</v>
      </c>
      <c r="BB29" s="3">
        <f t="shared" si="90"/>
        <v>0</v>
      </c>
      <c r="BC29" s="3">
        <f t="shared" si="91"/>
        <v>0</v>
      </c>
      <c r="BD29" s="3">
        <f t="shared" si="92"/>
        <v>1</v>
      </c>
      <c r="BE29" s="3">
        <f t="shared" si="93"/>
        <v>0</v>
      </c>
      <c r="BF29" s="3">
        <f t="shared" si="94"/>
        <v>0</v>
      </c>
      <c r="BG29" s="3">
        <f t="shared" si="95"/>
        <v>0</v>
      </c>
      <c r="BI29" s="1">
        <f t="shared" si="96"/>
        <v>1</v>
      </c>
      <c r="BJ29" s="1">
        <f t="shared" si="97"/>
        <v>1</v>
      </c>
      <c r="BK29" s="1">
        <f t="shared" si="98"/>
        <v>1</v>
      </c>
      <c r="BL29" s="1">
        <f t="shared" si="99"/>
        <v>1</v>
      </c>
      <c r="BM29" s="1">
        <f t="shared" si="100"/>
        <v>1</v>
      </c>
      <c r="BN29" s="1">
        <f t="shared" si="101"/>
        <v>0</v>
      </c>
      <c r="BO29" s="1">
        <f t="shared" si="102"/>
        <v>1</v>
      </c>
      <c r="BP29" s="1">
        <f t="shared" si="103"/>
        <v>1</v>
      </c>
      <c r="BQ29" s="1">
        <f t="shared" si="104"/>
        <v>1</v>
      </c>
      <c r="BR29" s="1">
        <f t="shared" si="105"/>
        <v>1</v>
      </c>
      <c r="BS29" s="1">
        <f t="shared" si="106"/>
        <v>0</v>
      </c>
      <c r="BT29" s="1">
        <f t="shared" si="107"/>
        <v>1</v>
      </c>
      <c r="BU29" s="1">
        <f t="shared" si="108"/>
        <v>1</v>
      </c>
      <c r="BV29" s="1">
        <f t="shared" si="109"/>
        <v>1</v>
      </c>
      <c r="BW29" s="1">
        <f t="shared" si="110"/>
        <v>1</v>
      </c>
      <c r="BX29" s="1">
        <f t="shared" si="111"/>
        <v>0</v>
      </c>
      <c r="BY29" s="1">
        <f t="shared" si="112"/>
        <v>1</v>
      </c>
      <c r="BZ29" s="1">
        <f t="shared" si="113"/>
        <v>1</v>
      </c>
      <c r="CA29" s="1">
        <f t="shared" si="114"/>
        <v>1</v>
      </c>
      <c r="CB29" s="1">
        <f t="shared" si="115"/>
        <v>1</v>
      </c>
      <c r="CC29" s="1">
        <f t="shared" si="116"/>
        <v>0</v>
      </c>
      <c r="CD29" s="1">
        <f t="shared" si="117"/>
        <v>1</v>
      </c>
      <c r="CE29" s="1">
        <f t="shared" si="118"/>
        <v>1</v>
      </c>
      <c r="CF29" s="1">
        <f t="shared" si="119"/>
        <v>1</v>
      </c>
      <c r="CH29" s="3">
        <f>SUM(AJ29:BG29:BI29:CF29)</f>
        <v>24</v>
      </c>
      <c r="CI29" s="3">
        <f t="shared" si="120"/>
        <v>1</v>
      </c>
      <c r="CK29" s="2">
        <v>100000</v>
      </c>
      <c r="CL29" s="3">
        <v>100</v>
      </c>
      <c r="CM29" s="2">
        <v>1980000000000</v>
      </c>
      <c r="CN29" s="2">
        <v>2000000000</v>
      </c>
      <c r="CO29" s="2">
        <v>100</v>
      </c>
      <c r="CP29" s="2">
        <v>100</v>
      </c>
      <c r="CQ29" s="2">
        <v>64200</v>
      </c>
      <c r="CR29" s="2">
        <v>111000000000</v>
      </c>
      <c r="CS29" s="2">
        <v>500</v>
      </c>
      <c r="CT29" s="2">
        <v>10000000</v>
      </c>
      <c r="CU29" s="2">
        <v>1000000</v>
      </c>
      <c r="CV29" s="2">
        <v>100000</v>
      </c>
      <c r="CW29" s="2">
        <v>100000</v>
      </c>
      <c r="CX29" s="2">
        <v>100</v>
      </c>
      <c r="CY29" s="2">
        <v>323000000</v>
      </c>
      <c r="CZ29" s="2">
        <v>100</v>
      </c>
      <c r="DB29" s="2">
        <f t="shared" si="121"/>
        <v>0.12740201016950964</v>
      </c>
      <c r="DC29" s="2">
        <f t="shared" si="122"/>
        <v>0.0015416416461610744</v>
      </c>
      <c r="DD29" s="2">
        <f t="shared" si="123"/>
        <v>27.920277640320304</v>
      </c>
      <c r="DE29" s="2">
        <f t="shared" si="124"/>
        <v>0.05365791475945024</v>
      </c>
      <c r="DF29" s="2">
        <f t="shared" si="125"/>
        <v>0.0003655666756442186</v>
      </c>
      <c r="DG29" s="2">
        <f t="shared" si="126"/>
        <v>0.011058946406484468</v>
      </c>
      <c r="DH29" s="2">
        <f t="shared" si="127"/>
        <v>2.5389550471964077E-06</v>
      </c>
      <c r="DI29" s="2">
        <f t="shared" si="128"/>
        <v>25.369065774962195</v>
      </c>
      <c r="DJ29" s="2">
        <f t="shared" si="129"/>
        <v>1.0271545902946456E-14</v>
      </c>
      <c r="DK29" s="2">
        <f t="shared" si="130"/>
        <v>1.611806712192902E-08</v>
      </c>
      <c r="DL29" s="2">
        <f t="shared" si="131"/>
        <v>2.055322315144793E-16</v>
      </c>
      <c r="DM29" s="2">
        <f t="shared" si="132"/>
        <v>4.308283153403774E-17</v>
      </c>
      <c r="DN29" s="2">
        <f t="shared" si="133"/>
        <v>11.016093455835774</v>
      </c>
      <c r="DO29" s="2">
        <f t="shared" si="134"/>
        <v>0.1333014173845678</v>
      </c>
      <c r="DP29" s="2">
        <f t="shared" si="135"/>
        <v>0.272527239242782</v>
      </c>
      <c r="DQ29" s="2">
        <f t="shared" si="136"/>
        <v>4.9883175823601895E-08</v>
      </c>
      <c r="DS29" s="4">
        <f t="shared" si="137"/>
        <v>64.90529421235917</v>
      </c>
      <c r="DT29" s="4">
        <f t="shared" si="138"/>
        <v>-38.296719797060405</v>
      </c>
      <c r="DU29" s="3">
        <f t="shared" si="139"/>
        <v>1</v>
      </c>
      <c r="DV29" s="3">
        <f t="shared" si="140"/>
        <v>7.000000001</v>
      </c>
      <c r="DX29" s="4">
        <f>SUM(DT29)</f>
        <v>-38.296719797060405</v>
      </c>
    </row>
    <row r="30" spans="1:129" ht="12.75">
      <c r="A30" s="1">
        <v>1</v>
      </c>
      <c r="B30" s="1">
        <v>1E-09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2">
        <v>8.2050496E-10</v>
      </c>
      <c r="J30" s="2">
        <v>2.5252343E-20</v>
      </c>
      <c r="K30" s="2">
        <v>1.6128007E-06</v>
      </c>
      <c r="L30" s="2">
        <v>7.0964947E-06</v>
      </c>
      <c r="M30" s="2">
        <v>0.58461142</v>
      </c>
      <c r="N30" s="2">
        <v>0.058381488</v>
      </c>
      <c r="O30" s="2">
        <v>0.00025514237</v>
      </c>
      <c r="P30" s="2">
        <v>0.35676066</v>
      </c>
      <c r="Q30" s="2">
        <v>4.7967657E-05</v>
      </c>
      <c r="R30" s="2">
        <v>4.79023E-09</v>
      </c>
      <c r="S30" s="2">
        <v>0.41450425</v>
      </c>
      <c r="T30" s="2">
        <v>0.58544778</v>
      </c>
      <c r="U30" s="2">
        <v>1.4762808E-18</v>
      </c>
      <c r="V30" s="2">
        <v>1.4742693E-19</v>
      </c>
      <c r="W30" s="2">
        <v>4.1363691E-19</v>
      </c>
      <c r="X30" s="2">
        <v>1.0000037E-09</v>
      </c>
      <c r="Y30" s="2">
        <v>0.00047143087</v>
      </c>
      <c r="Z30" s="2">
        <v>0.94157708</v>
      </c>
      <c r="AA30" s="2">
        <v>0.0004114938</v>
      </c>
      <c r="AB30" s="2">
        <v>0.057538386</v>
      </c>
      <c r="AC30" s="2">
        <v>0.41486918</v>
      </c>
      <c r="AD30" s="2">
        <v>4.1430392E-05</v>
      </c>
      <c r="AE30" s="2">
        <v>0.58482912</v>
      </c>
      <c r="AF30" s="2">
        <v>0.00025317501</v>
      </c>
      <c r="AH30" s="1">
        <f t="shared" si="71"/>
        <v>7.000000001</v>
      </c>
      <c r="AJ30" s="1">
        <f t="shared" si="72"/>
        <v>0</v>
      </c>
      <c r="AK30" s="3">
        <f t="shared" si="73"/>
        <v>0</v>
      </c>
      <c r="AL30" s="3">
        <f t="shared" si="74"/>
        <v>0</v>
      </c>
      <c r="AM30" s="3">
        <f t="shared" si="75"/>
        <v>0</v>
      </c>
      <c r="AN30" s="3">
        <f t="shared" si="76"/>
        <v>1</v>
      </c>
      <c r="AO30" s="3">
        <f t="shared" si="77"/>
        <v>0</v>
      </c>
      <c r="AP30" s="3">
        <f t="shared" si="78"/>
        <v>0</v>
      </c>
      <c r="AQ30" s="3">
        <f t="shared" si="79"/>
        <v>1</v>
      </c>
      <c r="AR30" s="3">
        <f t="shared" si="80"/>
        <v>0</v>
      </c>
      <c r="AS30" s="3">
        <f t="shared" si="81"/>
        <v>0</v>
      </c>
      <c r="AT30" s="3">
        <f t="shared" si="82"/>
        <v>1</v>
      </c>
      <c r="AU30" s="3">
        <f t="shared" si="83"/>
        <v>1</v>
      </c>
      <c r="AV30" s="3">
        <f t="shared" si="84"/>
        <v>0</v>
      </c>
      <c r="AW30" s="3">
        <f t="shared" si="85"/>
        <v>0</v>
      </c>
      <c r="AX30" s="3">
        <f t="shared" si="86"/>
        <v>0</v>
      </c>
      <c r="AY30" s="3">
        <f t="shared" si="87"/>
        <v>0</v>
      </c>
      <c r="AZ30" s="3">
        <f t="shared" si="88"/>
        <v>0</v>
      </c>
      <c r="BA30" s="3">
        <f t="shared" si="89"/>
        <v>1</v>
      </c>
      <c r="BB30" s="3">
        <f t="shared" si="90"/>
        <v>0</v>
      </c>
      <c r="BC30" s="3">
        <f t="shared" si="91"/>
        <v>0</v>
      </c>
      <c r="BD30" s="3">
        <f t="shared" si="92"/>
        <v>1</v>
      </c>
      <c r="BE30" s="3">
        <f t="shared" si="93"/>
        <v>0</v>
      </c>
      <c r="BF30" s="3">
        <f t="shared" si="94"/>
        <v>1</v>
      </c>
      <c r="BG30" s="3">
        <f t="shared" si="95"/>
        <v>0</v>
      </c>
      <c r="BI30" s="1">
        <f t="shared" si="96"/>
        <v>1</v>
      </c>
      <c r="BJ30" s="1">
        <f t="shared" si="97"/>
        <v>1</v>
      </c>
      <c r="BK30" s="1">
        <f t="shared" si="98"/>
        <v>1</v>
      </c>
      <c r="BL30" s="1">
        <f t="shared" si="99"/>
        <v>1</v>
      </c>
      <c r="BM30" s="1">
        <f t="shared" si="100"/>
        <v>1</v>
      </c>
      <c r="BN30" s="1">
        <f t="shared" si="101"/>
        <v>1</v>
      </c>
      <c r="BO30" s="1">
        <f t="shared" si="102"/>
        <v>1</v>
      </c>
      <c r="BP30" s="1">
        <f t="shared" si="103"/>
        <v>1</v>
      </c>
      <c r="BQ30" s="1">
        <f t="shared" si="104"/>
        <v>1</v>
      </c>
      <c r="BR30" s="1">
        <f t="shared" si="105"/>
        <v>1</v>
      </c>
      <c r="BS30" s="1">
        <f t="shared" si="106"/>
        <v>1</v>
      </c>
      <c r="BT30" s="1">
        <f t="shared" si="107"/>
        <v>1</v>
      </c>
      <c r="BU30" s="1">
        <f t="shared" si="108"/>
        <v>1</v>
      </c>
      <c r="BV30" s="1">
        <f t="shared" si="109"/>
        <v>1</v>
      </c>
      <c r="BW30" s="1">
        <f t="shared" si="110"/>
        <v>1</v>
      </c>
      <c r="BX30" s="1">
        <f t="shared" si="111"/>
        <v>1</v>
      </c>
      <c r="BY30" s="1">
        <f t="shared" si="112"/>
        <v>1</v>
      </c>
      <c r="BZ30" s="1">
        <f t="shared" si="113"/>
        <v>0</v>
      </c>
      <c r="CA30" s="1">
        <f t="shared" si="114"/>
        <v>1</v>
      </c>
      <c r="CB30" s="1">
        <f t="shared" si="115"/>
        <v>1</v>
      </c>
      <c r="CC30" s="1">
        <f t="shared" si="116"/>
        <v>1</v>
      </c>
      <c r="CD30" s="1">
        <f t="shared" si="117"/>
        <v>1</v>
      </c>
      <c r="CE30" s="1">
        <f t="shared" si="118"/>
        <v>1</v>
      </c>
      <c r="CF30" s="1">
        <f t="shared" si="119"/>
        <v>1</v>
      </c>
      <c r="CH30" s="3">
        <f>SUM(AJ30:BG30:BI30:CF30)</f>
        <v>30</v>
      </c>
      <c r="CI30" s="3">
        <f t="shared" si="120"/>
        <v>0</v>
      </c>
      <c r="CK30" s="2">
        <v>100000</v>
      </c>
      <c r="CL30" s="3">
        <v>100</v>
      </c>
      <c r="CM30" s="2">
        <v>1980000000000</v>
      </c>
      <c r="CN30" s="2">
        <v>2000000000</v>
      </c>
      <c r="CO30" s="2">
        <v>100</v>
      </c>
      <c r="CP30" s="2">
        <v>100</v>
      </c>
      <c r="CQ30" s="2">
        <v>64200</v>
      </c>
      <c r="CR30" s="2">
        <v>111000000000</v>
      </c>
      <c r="CS30" s="2">
        <v>500</v>
      </c>
      <c r="CT30" s="2">
        <v>10000000</v>
      </c>
      <c r="CU30" s="2">
        <v>1000000</v>
      </c>
      <c r="CV30" s="2">
        <v>100000</v>
      </c>
      <c r="CW30" s="2">
        <v>100000</v>
      </c>
      <c r="CX30" s="2">
        <v>100</v>
      </c>
      <c r="CY30" s="2">
        <v>323000000</v>
      </c>
      <c r="CZ30" s="2">
        <v>100</v>
      </c>
      <c r="DB30" s="2">
        <f t="shared" si="121"/>
        <v>0.0005522480597702574</v>
      </c>
      <c r="DC30" s="2">
        <f t="shared" si="122"/>
        <v>2.2059824380025736E-08</v>
      </c>
      <c r="DD30" s="2">
        <f t="shared" si="123"/>
        <v>11.736322229684538</v>
      </c>
      <c r="DE30" s="2">
        <f t="shared" si="124"/>
        <v>12.538191456662197</v>
      </c>
      <c r="DF30" s="2">
        <f t="shared" si="125"/>
        <v>6.798524326306649E-18</v>
      </c>
      <c r="DG30" s="2">
        <f t="shared" si="126"/>
        <v>6.789261026477533E-19</v>
      </c>
      <c r="DH30" s="2">
        <f t="shared" si="127"/>
        <v>4.578860696116697E-18</v>
      </c>
      <c r="DI30" s="2">
        <f t="shared" si="128"/>
        <v>2.5432890139604087E-08</v>
      </c>
      <c r="DJ30" s="2">
        <f t="shared" si="129"/>
        <v>0.0029297581025482192</v>
      </c>
      <c r="DK30" s="2">
        <f t="shared" si="130"/>
        <v>15.176429438190034</v>
      </c>
      <c r="DL30" s="2">
        <f t="shared" si="131"/>
        <v>0.005684996938436839</v>
      </c>
      <c r="DM30" s="2">
        <f t="shared" si="132"/>
        <v>0.6624351493926864</v>
      </c>
      <c r="DN30" s="2">
        <f t="shared" si="133"/>
        <v>4.7763579470533175</v>
      </c>
      <c r="DO30" s="2">
        <f t="shared" si="134"/>
        <v>0.00019079400603219955</v>
      </c>
      <c r="DP30" s="2">
        <f t="shared" si="135"/>
        <v>11.458652205821217</v>
      </c>
      <c r="DQ30" s="2">
        <f t="shared" si="136"/>
        <v>0.0011659140078892369</v>
      </c>
      <c r="DS30" s="4">
        <f t="shared" si="137"/>
        <v>56.35891218541138</v>
      </c>
      <c r="DT30" s="4">
        <f t="shared" si="138"/>
        <v>-33.25401254588013</v>
      </c>
      <c r="DU30" s="3">
        <f t="shared" si="139"/>
        <v>0</v>
      </c>
      <c r="DV30" s="3">
        <f t="shared" si="140"/>
        <v>7.000000001</v>
      </c>
      <c r="DX30" s="4"/>
      <c r="DY30" s="4">
        <f>SUM(DT30)</f>
        <v>-33.25401254588013</v>
      </c>
    </row>
    <row r="31" spans="1:128" ht="12.75">
      <c r="A31" s="1">
        <v>1E-09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2">
        <v>6.2251854E-20</v>
      </c>
      <c r="J31" s="2">
        <v>1.3921088E-07</v>
      </c>
      <c r="K31" s="2">
        <v>3.3600577E-06</v>
      </c>
      <c r="L31" s="2">
        <v>3.6808484E-07</v>
      </c>
      <c r="M31" s="2">
        <v>0.96292504</v>
      </c>
      <c r="N31" s="2">
        <v>0.02890121</v>
      </c>
      <c r="O31" s="2">
        <v>0.0081129057</v>
      </c>
      <c r="P31" s="2">
        <v>6.4709238E-05</v>
      </c>
      <c r="Q31" s="2">
        <v>5.9943869E-15</v>
      </c>
      <c r="R31" s="2">
        <v>1.7991539E-19</v>
      </c>
      <c r="S31" s="2">
        <v>9.9998597E-10</v>
      </c>
      <c r="T31" s="2">
        <v>8.05654E-15</v>
      </c>
      <c r="U31" s="2">
        <v>1.3404964E-05</v>
      </c>
      <c r="V31" s="2">
        <v>4.0233629E-07</v>
      </c>
      <c r="W31" s="2">
        <v>7.2507786E-05</v>
      </c>
      <c r="X31" s="2">
        <v>0.99991355</v>
      </c>
      <c r="Y31" s="2">
        <v>0.0016177419</v>
      </c>
      <c r="Z31" s="2">
        <v>0.97109732</v>
      </c>
      <c r="AA31" s="2">
        <v>0.027259831</v>
      </c>
      <c r="AB31" s="2">
        <v>2.1742677E-05</v>
      </c>
      <c r="AC31" s="2">
        <v>0.035443811</v>
      </c>
      <c r="AD31" s="2">
        <v>1.0638097E-06</v>
      </c>
      <c r="AE31" s="2">
        <v>0.96455475</v>
      </c>
      <c r="AF31" s="2">
        <v>2.381849E-09</v>
      </c>
      <c r="AH31" s="1">
        <f t="shared" si="71"/>
        <v>7.000000001</v>
      </c>
      <c r="AJ31" s="1">
        <f t="shared" si="72"/>
        <v>0</v>
      </c>
      <c r="AK31" s="3">
        <f t="shared" si="73"/>
        <v>0</v>
      </c>
      <c r="AL31" s="3">
        <f t="shared" si="74"/>
        <v>0</v>
      </c>
      <c r="AM31" s="3">
        <f t="shared" si="75"/>
        <v>0</v>
      </c>
      <c r="AN31" s="3">
        <f t="shared" si="76"/>
        <v>1</v>
      </c>
      <c r="AO31" s="3">
        <f t="shared" si="77"/>
        <v>0</v>
      </c>
      <c r="AP31" s="3">
        <f t="shared" si="78"/>
        <v>0</v>
      </c>
      <c r="AQ31" s="3">
        <f t="shared" si="79"/>
        <v>0</v>
      </c>
      <c r="AR31" s="3">
        <f t="shared" si="80"/>
        <v>0</v>
      </c>
      <c r="AS31" s="3">
        <f t="shared" si="81"/>
        <v>0</v>
      </c>
      <c r="AT31" s="3">
        <f t="shared" si="82"/>
        <v>0</v>
      </c>
      <c r="AU31" s="3">
        <f t="shared" si="83"/>
        <v>0</v>
      </c>
      <c r="AV31" s="3">
        <f t="shared" si="84"/>
        <v>0</v>
      </c>
      <c r="AW31" s="3">
        <f t="shared" si="85"/>
        <v>0</v>
      </c>
      <c r="AX31" s="3">
        <f t="shared" si="86"/>
        <v>0</v>
      </c>
      <c r="AY31" s="3">
        <f t="shared" si="87"/>
        <v>1</v>
      </c>
      <c r="AZ31" s="3">
        <f t="shared" si="88"/>
        <v>0</v>
      </c>
      <c r="BA31" s="3">
        <f t="shared" si="89"/>
        <v>1</v>
      </c>
      <c r="BB31" s="3">
        <f t="shared" si="90"/>
        <v>0</v>
      </c>
      <c r="BC31" s="3">
        <f t="shared" si="91"/>
        <v>0</v>
      </c>
      <c r="BD31" s="3">
        <f t="shared" si="92"/>
        <v>0</v>
      </c>
      <c r="BE31" s="3">
        <f t="shared" si="93"/>
        <v>0</v>
      </c>
      <c r="BF31" s="3">
        <f t="shared" si="94"/>
        <v>1</v>
      </c>
      <c r="BG31" s="3">
        <f t="shared" si="95"/>
        <v>0</v>
      </c>
      <c r="BI31" s="1">
        <f t="shared" si="96"/>
        <v>1</v>
      </c>
      <c r="BJ31" s="1">
        <f t="shared" si="97"/>
        <v>1</v>
      </c>
      <c r="BK31" s="1">
        <f t="shared" si="98"/>
        <v>1</v>
      </c>
      <c r="BL31" s="1">
        <f t="shared" si="99"/>
        <v>1</v>
      </c>
      <c r="BM31" s="1">
        <f t="shared" si="100"/>
        <v>0</v>
      </c>
      <c r="BN31" s="1">
        <f t="shared" si="101"/>
        <v>1</v>
      </c>
      <c r="BO31" s="1">
        <f t="shared" si="102"/>
        <v>1</v>
      </c>
      <c r="BP31" s="1">
        <f t="shared" si="103"/>
        <v>1</v>
      </c>
      <c r="BQ31" s="1">
        <f t="shared" si="104"/>
        <v>1</v>
      </c>
      <c r="BR31" s="1">
        <f t="shared" si="105"/>
        <v>1</v>
      </c>
      <c r="BS31" s="1">
        <f t="shared" si="106"/>
        <v>1</v>
      </c>
      <c r="BT31" s="1">
        <f t="shared" si="107"/>
        <v>1</v>
      </c>
      <c r="BU31" s="1">
        <f t="shared" si="108"/>
        <v>1</v>
      </c>
      <c r="BV31" s="1">
        <f t="shared" si="109"/>
        <v>1</v>
      </c>
      <c r="BW31" s="1">
        <f t="shared" si="110"/>
        <v>1</v>
      </c>
      <c r="BX31" s="1">
        <f t="shared" si="111"/>
        <v>0</v>
      </c>
      <c r="BY31" s="1">
        <f t="shared" si="112"/>
        <v>1</v>
      </c>
      <c r="BZ31" s="1">
        <f t="shared" si="113"/>
        <v>0</v>
      </c>
      <c r="CA31" s="1">
        <f t="shared" si="114"/>
        <v>1</v>
      </c>
      <c r="CB31" s="1">
        <f t="shared" si="115"/>
        <v>1</v>
      </c>
      <c r="CC31" s="1">
        <f t="shared" si="116"/>
        <v>1</v>
      </c>
      <c r="CD31" s="1">
        <f t="shared" si="117"/>
        <v>1</v>
      </c>
      <c r="CE31" s="1">
        <f t="shared" si="118"/>
        <v>0</v>
      </c>
      <c r="CF31" s="1">
        <f t="shared" si="119"/>
        <v>1</v>
      </c>
      <c r="CH31" s="3">
        <f>SUM(AJ31:BG31:BI31:CF31)</f>
        <v>24</v>
      </c>
      <c r="CI31" s="3">
        <f t="shared" si="120"/>
        <v>1</v>
      </c>
      <c r="CK31" s="2">
        <v>100000</v>
      </c>
      <c r="CL31" s="3">
        <v>100</v>
      </c>
      <c r="CM31" s="2">
        <v>1980000000000</v>
      </c>
      <c r="CN31" s="2">
        <v>2000000000</v>
      </c>
      <c r="CO31" s="2">
        <v>100</v>
      </c>
      <c r="CP31" s="2">
        <v>100</v>
      </c>
      <c r="CQ31" s="2">
        <v>64200</v>
      </c>
      <c r="CR31" s="2">
        <v>111000000000</v>
      </c>
      <c r="CS31" s="2">
        <v>500</v>
      </c>
      <c r="CT31" s="2">
        <v>10000000</v>
      </c>
      <c r="CU31" s="2">
        <v>1000000</v>
      </c>
      <c r="CV31" s="2">
        <v>100000</v>
      </c>
      <c r="CW31" s="2">
        <v>100000</v>
      </c>
      <c r="CX31" s="2">
        <v>100</v>
      </c>
      <c r="CY31" s="2">
        <v>323000000</v>
      </c>
      <c r="CZ31" s="2">
        <v>100</v>
      </c>
      <c r="DB31" s="2">
        <f t="shared" si="121"/>
        <v>6.901292958789394E-14</v>
      </c>
      <c r="DC31" s="2">
        <f t="shared" si="122"/>
        <v>8.285409900284201E-19</v>
      </c>
      <c r="DD31" s="2">
        <f t="shared" si="123"/>
        <v>2.8313720713560005E-08</v>
      </c>
      <c r="DE31" s="2">
        <f t="shared" si="124"/>
        <v>1.725421881320607E-13</v>
      </c>
      <c r="DF31" s="2">
        <f t="shared" si="125"/>
        <v>6.173214055704368E-05</v>
      </c>
      <c r="DG31" s="2">
        <f t="shared" si="126"/>
        <v>1.8528270874490587E-06</v>
      </c>
      <c r="DH31" s="2">
        <f t="shared" si="127"/>
        <v>0.0008026436796412595</v>
      </c>
      <c r="DI31" s="2">
        <f t="shared" si="128"/>
        <v>25.43059737304124</v>
      </c>
      <c r="DJ31" s="2">
        <f t="shared" si="129"/>
        <v>0.010053631912896904</v>
      </c>
      <c r="DK31" s="2">
        <f t="shared" si="130"/>
        <v>15.652239490149281</v>
      </c>
      <c r="DL31" s="2">
        <f t="shared" si="131"/>
        <v>0.3766084829888218</v>
      </c>
      <c r="DM31" s="2">
        <f t="shared" si="132"/>
        <v>0.0002503218197099225</v>
      </c>
      <c r="DN31" s="2">
        <f t="shared" si="133"/>
        <v>0.40806195423749186</v>
      </c>
      <c r="DO31" s="2">
        <f t="shared" si="134"/>
        <v>4.899024714004935E-06</v>
      </c>
      <c r="DP31" s="2">
        <f t="shared" si="135"/>
        <v>18.89867832457254</v>
      </c>
      <c r="DQ31" s="2">
        <f t="shared" si="136"/>
        <v>1.0968820002325551E-08</v>
      </c>
      <c r="DS31" s="4">
        <f t="shared" si="137"/>
        <v>60.77736074567676</v>
      </c>
      <c r="DT31" s="4">
        <f t="shared" si="138"/>
        <v>-35.861073934379114</v>
      </c>
      <c r="DU31" s="3">
        <f t="shared" si="139"/>
        <v>1</v>
      </c>
      <c r="DV31" s="3">
        <f t="shared" si="140"/>
        <v>7.000000001</v>
      </c>
      <c r="DX31" s="4">
        <f>SUM(DT31)</f>
        <v>-35.861073934379114</v>
      </c>
    </row>
    <row r="32" spans="1:128" ht="12.75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2">
        <v>3.5675063E-05</v>
      </c>
      <c r="J32" s="2">
        <v>0.0006810771</v>
      </c>
      <c r="K32" s="2">
        <v>0.00022399323</v>
      </c>
      <c r="L32" s="2">
        <v>0.0028991567</v>
      </c>
      <c r="M32" s="2">
        <v>0.0033937041</v>
      </c>
      <c r="N32" s="2">
        <v>0.00044617085</v>
      </c>
      <c r="O32" s="2">
        <v>1.3971686E-08</v>
      </c>
      <c r="P32" s="2">
        <v>1.3215114E-08</v>
      </c>
      <c r="Q32" s="2">
        <v>0.012107061</v>
      </c>
      <c r="R32" s="2">
        <v>1.5917173E-06</v>
      </c>
      <c r="S32" s="2">
        <v>0.98691277</v>
      </c>
      <c r="T32" s="2">
        <v>0.00094290005</v>
      </c>
      <c r="U32" s="2">
        <v>0.00023113742</v>
      </c>
      <c r="V32" s="2">
        <v>3.0387675E-05</v>
      </c>
      <c r="W32" s="2">
        <v>6.1091409E-07</v>
      </c>
      <c r="X32" s="2">
        <v>0.99905679</v>
      </c>
      <c r="Y32" s="2">
        <v>0.00038008337</v>
      </c>
      <c r="Z32" s="2">
        <v>0.9993925</v>
      </c>
      <c r="AA32" s="2">
        <v>3.1295631E-06</v>
      </c>
      <c r="AB32" s="2">
        <v>2.9600961E-07</v>
      </c>
      <c r="AC32" s="2">
        <v>0.98388801</v>
      </c>
      <c r="AD32" s="2">
        <v>0.00012935192</v>
      </c>
      <c r="AE32" s="2">
        <v>0.013083473</v>
      </c>
      <c r="AF32" s="2">
        <v>3.8312687E-09</v>
      </c>
      <c r="AH32" s="1">
        <f t="shared" si="71"/>
        <v>8</v>
      </c>
      <c r="AJ32" s="1">
        <f t="shared" si="72"/>
        <v>0</v>
      </c>
      <c r="AK32" s="3">
        <f t="shared" si="73"/>
        <v>0</v>
      </c>
      <c r="AL32" s="3">
        <f t="shared" si="74"/>
        <v>0</v>
      </c>
      <c r="AM32" s="3">
        <f t="shared" si="75"/>
        <v>0</v>
      </c>
      <c r="AN32" s="3">
        <f t="shared" si="76"/>
        <v>0</v>
      </c>
      <c r="AO32" s="3">
        <f t="shared" si="77"/>
        <v>0</v>
      </c>
      <c r="AP32" s="3">
        <f t="shared" si="78"/>
        <v>0</v>
      </c>
      <c r="AQ32" s="3">
        <f t="shared" si="79"/>
        <v>0</v>
      </c>
      <c r="AR32" s="3">
        <f t="shared" si="80"/>
        <v>0</v>
      </c>
      <c r="AS32" s="3">
        <f t="shared" si="81"/>
        <v>0</v>
      </c>
      <c r="AT32" s="3">
        <f t="shared" si="82"/>
        <v>1</v>
      </c>
      <c r="AU32" s="3">
        <f t="shared" si="83"/>
        <v>0</v>
      </c>
      <c r="AV32" s="3">
        <f t="shared" si="84"/>
        <v>0</v>
      </c>
      <c r="AW32" s="3">
        <f t="shared" si="85"/>
        <v>0</v>
      </c>
      <c r="AX32" s="3">
        <f t="shared" si="86"/>
        <v>0</v>
      </c>
      <c r="AY32" s="3">
        <f t="shared" si="87"/>
        <v>1</v>
      </c>
      <c r="AZ32" s="3">
        <f t="shared" si="88"/>
        <v>0</v>
      </c>
      <c r="BA32" s="3">
        <f t="shared" si="89"/>
        <v>1</v>
      </c>
      <c r="BB32" s="3">
        <f t="shared" si="90"/>
        <v>0</v>
      </c>
      <c r="BC32" s="3">
        <f t="shared" si="91"/>
        <v>0</v>
      </c>
      <c r="BD32" s="3">
        <f t="shared" si="92"/>
        <v>1</v>
      </c>
      <c r="BE32" s="3">
        <f t="shared" si="93"/>
        <v>0</v>
      </c>
      <c r="BF32" s="3">
        <f t="shared" si="94"/>
        <v>0</v>
      </c>
      <c r="BG32" s="3">
        <f t="shared" si="95"/>
        <v>0</v>
      </c>
      <c r="BI32" s="1">
        <f t="shared" si="96"/>
        <v>1</v>
      </c>
      <c r="BJ32" s="1">
        <f t="shared" si="97"/>
        <v>1</v>
      </c>
      <c r="BK32" s="1">
        <f t="shared" si="98"/>
        <v>1</v>
      </c>
      <c r="BL32" s="1">
        <f t="shared" si="99"/>
        <v>1</v>
      </c>
      <c r="BM32" s="1">
        <f t="shared" si="100"/>
        <v>1</v>
      </c>
      <c r="BN32" s="1">
        <f t="shared" si="101"/>
        <v>1</v>
      </c>
      <c r="BO32" s="1">
        <f t="shared" si="102"/>
        <v>1</v>
      </c>
      <c r="BP32" s="1">
        <f t="shared" si="103"/>
        <v>1</v>
      </c>
      <c r="BQ32" s="1">
        <f t="shared" si="104"/>
        <v>1</v>
      </c>
      <c r="BR32" s="1">
        <f t="shared" si="105"/>
        <v>1</v>
      </c>
      <c r="BS32" s="1">
        <f t="shared" si="106"/>
        <v>0</v>
      </c>
      <c r="BT32" s="1">
        <f t="shared" si="107"/>
        <v>1</v>
      </c>
      <c r="BU32" s="1">
        <f t="shared" si="108"/>
        <v>1</v>
      </c>
      <c r="BV32" s="1">
        <f t="shared" si="109"/>
        <v>1</v>
      </c>
      <c r="BW32" s="1">
        <f t="shared" si="110"/>
        <v>1</v>
      </c>
      <c r="BX32" s="1">
        <f t="shared" si="111"/>
        <v>0</v>
      </c>
      <c r="BY32" s="1">
        <f t="shared" si="112"/>
        <v>1</v>
      </c>
      <c r="BZ32" s="1">
        <f t="shared" si="113"/>
        <v>0</v>
      </c>
      <c r="CA32" s="1">
        <f t="shared" si="114"/>
        <v>1</v>
      </c>
      <c r="CB32" s="1">
        <f t="shared" si="115"/>
        <v>1</v>
      </c>
      <c r="CC32" s="1">
        <f t="shared" si="116"/>
        <v>0</v>
      </c>
      <c r="CD32" s="1">
        <f t="shared" si="117"/>
        <v>1</v>
      </c>
      <c r="CE32" s="1">
        <f t="shared" si="118"/>
        <v>1</v>
      </c>
      <c r="CF32" s="1">
        <f t="shared" si="119"/>
        <v>1</v>
      </c>
      <c r="CH32" s="3">
        <f>SUM(AJ32:BG32:BI32:CF32)</f>
        <v>24</v>
      </c>
      <c r="CI32" s="3">
        <f t="shared" si="120"/>
        <v>1</v>
      </c>
      <c r="CK32" s="2">
        <v>100000</v>
      </c>
      <c r="CL32" s="3">
        <v>100</v>
      </c>
      <c r="CM32" s="2">
        <v>1980000000000</v>
      </c>
      <c r="CN32" s="2">
        <v>2000000000</v>
      </c>
      <c r="CO32" s="2">
        <v>100</v>
      </c>
      <c r="CP32" s="2">
        <v>100</v>
      </c>
      <c r="CQ32" s="2">
        <v>64200</v>
      </c>
      <c r="CR32" s="2">
        <v>111000000000</v>
      </c>
      <c r="CS32" s="2">
        <v>500</v>
      </c>
      <c r="CT32" s="2">
        <v>10000000</v>
      </c>
      <c r="CU32" s="2">
        <v>1000000</v>
      </c>
      <c r="CV32" s="2">
        <v>100000</v>
      </c>
      <c r="CW32" s="2">
        <v>100000</v>
      </c>
      <c r="CX32" s="2">
        <v>100</v>
      </c>
      <c r="CY32" s="2">
        <v>323000000</v>
      </c>
      <c r="CZ32" s="2">
        <v>100</v>
      </c>
      <c r="DB32" s="2">
        <f t="shared" si="121"/>
        <v>0.13938769089284792</v>
      </c>
      <c r="DC32" s="2">
        <f t="shared" si="122"/>
        <v>7.330129054481464E-06</v>
      </c>
      <c r="DD32" s="2">
        <f t="shared" si="123"/>
        <v>27.94356458663703</v>
      </c>
      <c r="DE32" s="2">
        <f t="shared" si="124"/>
        <v>0.020193536905027395</v>
      </c>
      <c r="DF32" s="2">
        <f t="shared" si="125"/>
        <v>0.0010644271554502076</v>
      </c>
      <c r="DG32" s="2">
        <f t="shared" si="126"/>
        <v>0.00013994041493149568</v>
      </c>
      <c r="DH32" s="2">
        <f t="shared" si="127"/>
        <v>6.7626714342414425E-06</v>
      </c>
      <c r="DI32" s="2">
        <f t="shared" si="128"/>
        <v>25.408807570707502</v>
      </c>
      <c r="DJ32" s="2">
        <f t="shared" si="129"/>
        <v>0.0023620691892775984</v>
      </c>
      <c r="DK32" s="2">
        <f t="shared" si="130"/>
        <v>16.108303907850363</v>
      </c>
      <c r="DL32" s="2">
        <f t="shared" si="131"/>
        <v>4.3236512049865404E-05</v>
      </c>
      <c r="DM32" s="2">
        <f t="shared" si="132"/>
        <v>3.4079365768449058E-06</v>
      </c>
      <c r="DN32" s="2">
        <f t="shared" si="133"/>
        <v>11.327429325007884</v>
      </c>
      <c r="DO32" s="2">
        <f t="shared" si="134"/>
        <v>0.0005956876054843168</v>
      </c>
      <c r="DP32" s="2">
        <f t="shared" si="135"/>
        <v>0.25634661754061144</v>
      </c>
      <c r="DQ32" s="2">
        <f t="shared" si="136"/>
        <v>1.7643644391749355E-08</v>
      </c>
      <c r="DS32" s="4">
        <f t="shared" si="137"/>
        <v>81.20825611479917</v>
      </c>
      <c r="DT32" s="4">
        <f t="shared" si="138"/>
        <v>-47.91611943797611</v>
      </c>
      <c r="DU32" s="3">
        <f t="shared" si="139"/>
        <v>1</v>
      </c>
      <c r="DV32" s="3">
        <f t="shared" si="140"/>
        <v>8</v>
      </c>
      <c r="DX32" s="4">
        <f>SUM(DT32)</f>
        <v>-47.91611943797611</v>
      </c>
    </row>
    <row r="34" ht="12.75">
      <c r="CI34" s="3">
        <f>SUM(CI2:CI32)</f>
        <v>26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Soumyadip Ghosh</dc:creator>
  <cp:keywords/>
  <dc:description/>
  <cp:lastModifiedBy>Jing</cp:lastModifiedBy>
  <dcterms:created xsi:type="dcterms:W3CDTF">2005-09-19T16:28:43Z</dcterms:created>
  <dcterms:modified xsi:type="dcterms:W3CDTF">2008-09-01T14:40:18Z</dcterms:modified>
  <cp:category/>
  <cp:version/>
  <cp:contentType/>
  <cp:contentStatus/>
</cp:coreProperties>
</file>