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liktiedt/Desktop/Work/Nourish to Fluorish Documents/"/>
    </mc:Choice>
  </mc:AlternateContent>
  <xr:revisionPtr revIDLastSave="0" documentId="13_ncr:1_{F5122FB0-CA5E-D347-BA9F-F2F2FEEC5663}" xr6:coauthVersionLast="47" xr6:coauthVersionMax="47" xr10:uidLastSave="{00000000-0000-0000-0000-000000000000}"/>
  <bookViews>
    <workbookView xWindow="2060" yWindow="500" windowWidth="19560" windowHeight="16500" xr2:uid="{00000000-000D-0000-FFFF-FFFF00000000}"/>
  </bookViews>
  <sheets>
    <sheet name="Sheet0" sheetId="1" r:id="rId1"/>
  </sheets>
  <definedNames>
    <definedName name="_xlnm._FilterDatabase" localSheetId="0" hidden="1">Sheet0!$A$3:$X$19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4" i="1" l="1"/>
  <c r="Y5" i="1"/>
  <c r="Y6" i="1"/>
  <c r="Y7" i="1"/>
  <c r="Y8" i="1"/>
  <c r="Y9" i="1"/>
  <c r="Y10" i="1"/>
  <c r="Y11" i="1"/>
  <c r="Y20" i="1"/>
  <c r="Y12" i="1"/>
  <c r="Y13" i="1"/>
  <c r="Y14" i="1"/>
  <c r="Y15" i="1"/>
  <c r="Y16" i="1"/>
  <c r="Y17" i="1"/>
  <c r="Y18" i="1"/>
  <c r="Y21" i="1"/>
  <c r="Y19" i="1"/>
  <c r="M4" i="1"/>
  <c r="M5" i="1"/>
  <c r="M6" i="1"/>
  <c r="M7" i="1"/>
  <c r="M8" i="1"/>
  <c r="M9" i="1"/>
  <c r="M10" i="1"/>
  <c r="M11" i="1"/>
  <c r="M20" i="1"/>
  <c r="M12" i="1"/>
  <c r="M13" i="1"/>
  <c r="M14" i="1"/>
  <c r="M15" i="1"/>
  <c r="M16" i="1"/>
  <c r="M17" i="1"/>
  <c r="M18" i="1"/>
  <c r="M21" i="1"/>
  <c r="M19" i="1"/>
</calcChain>
</file>

<file path=xl/sharedStrings.xml><?xml version="1.0" encoding="utf-8"?>
<sst xmlns="http://schemas.openxmlformats.org/spreadsheetml/2006/main" count="105" uniqueCount="96">
  <si>
    <t>Q1</t>
  </si>
  <si>
    <t>Q2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</si>
  <si>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</si>
  <si>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</si>
  <si>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</si>
  <si>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</si>
  <si>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</si>
  <si>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</si>
  <si>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</si>
  <si>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</si>
  <si>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</si>
  <si>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</si>
  <si>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</si>
  <si>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</si>
  <si>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</si>
  <si>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</si>
  <si>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</si>
  <si>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Q25_1_TEXT</t>
  </si>
  <si>
    <t>Q25_2_TEXT</t>
  </si>
  <si>
    <t>Q26_1_TEXT</t>
  </si>
  <si>
    <t>Q26_2_TEXT</t>
  </si>
  <si>
    <t>Q26_3_TEXT</t>
  </si>
  <si>
    <t>Q30</t>
  </si>
  <si>
    <t>Date</t>
  </si>
  <si>
    <t>Indicate your level of symptom severity over the past week using the following scale in regards to fatigue:</t>
  </si>
  <si>
    <t>Indicate your level of symptom severity over the past week using the following scale in regards to waking unrefreshed:</t>
  </si>
  <si>
    <t>Indicate your level of symptom severity over the past week using the following scale in regards to cognitive symptoms (trouble thinking):</t>
  </si>
  <si>
    <t>Over the last two weeks, how often have you been bothered by feeling nervous, anxiouos, or on edge?</t>
  </si>
  <si>
    <t>Over the last two weeks, how often have you been bothered by not being able to stop or control worrying?</t>
  </si>
  <si>
    <t>9/2/2021</t>
  </si>
  <si>
    <t>Fatigue</t>
  </si>
  <si>
    <t>Chest pains</t>
  </si>
  <si>
    <t>9/3/21</t>
  </si>
  <si>
    <t>Instability in walking/moving</t>
  </si>
  <si>
    <t>Brain fog</t>
  </si>
  <si>
    <t>9/3/2021</t>
  </si>
  <si>
    <t>9/9/2021</t>
  </si>
  <si>
    <t>Joint pain (hip and shoulder)</t>
  </si>
  <si>
    <t>09/09/2021</t>
  </si>
  <si>
    <t>Not being able to do things for long periods of time (physically active)</t>
  </si>
  <si>
    <t>Light-headed (pressure on your head, blacking out)</t>
  </si>
  <si>
    <t>09/10/2021</t>
  </si>
  <si>
    <t>Shortness of breath</t>
  </si>
  <si>
    <t>Balance/walking issues</t>
  </si>
  <si>
    <t>09/10/21</t>
  </si>
  <si>
    <t>Mental, anxiety, worry (about getting COVID again, avoiding public places), easily irritated</t>
  </si>
  <si>
    <t>Don't have energy back</t>
  </si>
  <si>
    <t>9/12/2021</t>
  </si>
  <si>
    <t>fatigue</t>
  </si>
  <si>
    <t>remembering things, understanding</t>
  </si>
  <si>
    <t>9/14/21</t>
  </si>
  <si>
    <t>Shortness of breath and heart palpitations</t>
  </si>
  <si>
    <t>9/17/2021</t>
  </si>
  <si>
    <t>11/28/21</t>
  </si>
  <si>
    <t>Fatigue and muscle weakness</t>
  </si>
  <si>
    <t>Phantom sensory information (phantom skin touch)</t>
  </si>
  <si>
    <t>12/7/21</t>
  </si>
  <si>
    <t>Cognitive abilities</t>
  </si>
  <si>
    <t>12/8/21</t>
  </si>
  <si>
    <t>respiratory</t>
  </si>
  <si>
    <t>cardiac</t>
  </si>
  <si>
    <t>12/10/2021</t>
  </si>
  <si>
    <t>shortness of breath, POTS</t>
  </si>
  <si>
    <t>histamine, wheezing</t>
  </si>
  <si>
    <t>12/15/21</t>
  </si>
  <si>
    <t>headaches</t>
  </si>
  <si>
    <t>cognitive symptoms</t>
  </si>
  <si>
    <t>12/20/2021</t>
  </si>
  <si>
    <t>brain fog</t>
  </si>
  <si>
    <t>12/21/21</t>
  </si>
  <si>
    <t>Lightheadedness/dizziness</t>
  </si>
  <si>
    <t>Anxiety/Chest tightness</t>
  </si>
  <si>
    <t>1/2/21</t>
  </si>
  <si>
    <t>Joint and chest</t>
  </si>
  <si>
    <t>PRIMARY</t>
  </si>
  <si>
    <t>SECOND</t>
  </si>
  <si>
    <t>postPSS_1</t>
  </si>
  <si>
    <t>postPSS_2</t>
  </si>
  <si>
    <t>postPSS_3</t>
  </si>
  <si>
    <t>postPSS_4</t>
  </si>
  <si>
    <t>postPSS_5</t>
  </si>
  <si>
    <t>postPSS_6</t>
  </si>
  <si>
    <t>postPSS_7</t>
  </si>
  <si>
    <t>postPSS_8</t>
  </si>
  <si>
    <t>postPSS_9</t>
  </si>
  <si>
    <t>postPSS_10</t>
  </si>
  <si>
    <t>postPSS</t>
  </si>
  <si>
    <t>ID</t>
  </si>
  <si>
    <t>Fibromyalgia Symptom Severity Scale</t>
  </si>
  <si>
    <t>MYMOP2</t>
  </si>
  <si>
    <t>Percieved Stress Scale</t>
  </si>
  <si>
    <t>postPRIM</t>
  </si>
  <si>
    <t>postSEC</t>
  </si>
  <si>
    <t>postACT</t>
  </si>
  <si>
    <t>postWELL</t>
  </si>
  <si>
    <t>postMYMOP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</si>
</sst>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NumberForma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5" borderId="0" xfId="0" applyNumberFormat="1" applyFill="1"/>
    <xf numFmtId="0" fontId="0" fillId="6" borderId="0" xfId="0" applyFill="1"/>
    <xf numFmtId="0" fontId="0" fillId="7" borderId="0" xfId="0" applyFill="1"/>
    <xf numFmtId="0" fontId="0" fillId="7" borderId="0" xfId="0" applyFill="1" applyAlignment="1">
      <alignment wrapText="1"/>
    </xf>
    <xf numFmtId="0" fontId="0" fillId="2" borderId="0" xfId="0" applyFill="1" applyAlignment="1">
      <alignment wrapText="1"/>
    </xf>
    <xf numFmtId="0" fontId="0" fillId="8" borderId="0" xfId="0" applyFill="1"/>
    <xf numFmtId="0" fontId="0" fillId="8" borderId="0" xfId="0" applyNumberFormat="1" applyFill="1"/>
    <xf numFmtId="0" fontId="2" fillId="8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1"/>
  <sheetViews>
    <sheetView tabSelected="1" zoomScale="110" zoomScaleNormal="110" workbookViewId="0">
      <pane xSplit="1" topLeftCell="B1" activePane="topRight" state="frozen"/>
      <selection pane="topRight" activeCell="S2" sqref="S2:X2"/>
    </sheetView>
  </sheetViews>
  <sheetFormatPr baseColWidth="10" defaultColWidth="0" defaultRowHeight="15" x14ac:dyDescent="0.2"/>
  <cols>
    <col min="1" max="1" width="5.1640625" customWidth="1"/>
    <col min="2" max="2" width="8.83203125" customWidth="1"/>
    <col min="3" max="13" width="11.1640625" customWidth="1"/>
    <col min="14" max="18" width="8.83203125" customWidth="1"/>
    <col min="19" max="24" width="11.5" customWidth="1"/>
    <col min="25" max="25" width="11.33203125" customWidth="1"/>
    <col min="26" max="16384" width="8.83203125" hidden="1"/>
  </cols>
  <sheetData>
    <row r="1" spans="1:25" s="20" customFormat="1" x14ac:dyDescent="0.2">
      <c r="A1" s="13"/>
      <c r="B1" s="13"/>
      <c r="C1" s="14" t="s">
        <v>90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5" t="s">
        <v>88</v>
      </c>
      <c r="O1" s="16"/>
      <c r="P1" s="16"/>
      <c r="Q1" s="16"/>
      <c r="R1" s="17"/>
      <c r="S1" s="18" t="s">
        <v>89</v>
      </c>
      <c r="T1" s="19"/>
      <c r="U1" s="19"/>
      <c r="V1" s="19"/>
      <c r="W1" s="19"/>
      <c r="X1" s="19"/>
      <c r="Y1" s="19"/>
    </row>
    <row r="2" spans="1:25" x14ac:dyDescent="0.2">
      <c r="A2" s="11" t="s">
        <v>0</v>
      </c>
      <c r="B2" s="11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7"/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8"/>
    </row>
    <row r="3" spans="1:25" x14ac:dyDescent="0.2">
      <c r="A3" s="11" t="s">
        <v>87</v>
      </c>
      <c r="B3" s="11" t="s">
        <v>23</v>
      </c>
      <c r="C3" s="3" t="s">
        <v>76</v>
      </c>
      <c r="D3" s="3" t="s">
        <v>77</v>
      </c>
      <c r="E3" s="3" t="s">
        <v>78</v>
      </c>
      <c r="F3" s="3" t="s">
        <v>79</v>
      </c>
      <c r="G3" s="3" t="s">
        <v>80</v>
      </c>
      <c r="H3" s="3" t="s">
        <v>81</v>
      </c>
      <c r="I3" s="3" t="s">
        <v>82</v>
      </c>
      <c r="J3" s="3" t="s">
        <v>83</v>
      </c>
      <c r="K3" s="3" t="s">
        <v>84</v>
      </c>
      <c r="L3" s="3" t="s">
        <v>85</v>
      </c>
      <c r="M3" s="7" t="s">
        <v>86</v>
      </c>
      <c r="N3" s="4" t="s">
        <v>24</v>
      </c>
      <c r="O3" s="4" t="s">
        <v>25</v>
      </c>
      <c r="P3" s="4" t="s">
        <v>26</v>
      </c>
      <c r="Q3" s="4" t="s">
        <v>27</v>
      </c>
      <c r="R3" s="4" t="s">
        <v>28</v>
      </c>
      <c r="S3" s="5" t="s">
        <v>74</v>
      </c>
      <c r="T3" s="5" t="s">
        <v>75</v>
      </c>
      <c r="U3" s="5" t="s">
        <v>91</v>
      </c>
      <c r="V3" s="5" t="s">
        <v>92</v>
      </c>
      <c r="W3" s="5" t="s">
        <v>93</v>
      </c>
      <c r="X3" s="5" t="s">
        <v>94</v>
      </c>
      <c r="Y3" s="8" t="s">
        <v>95</v>
      </c>
    </row>
    <row r="4" spans="1:25" x14ac:dyDescent="0.2">
      <c r="A4" s="12">
        <v>104</v>
      </c>
      <c r="B4" s="11" t="s">
        <v>29</v>
      </c>
      <c r="C4" s="3">
        <v>2</v>
      </c>
      <c r="D4" s="3">
        <v>2</v>
      </c>
      <c r="E4" s="3">
        <v>4</v>
      </c>
      <c r="F4" s="3">
        <v>1</v>
      </c>
      <c r="G4" s="3">
        <v>2</v>
      </c>
      <c r="H4" s="3">
        <v>1</v>
      </c>
      <c r="I4" s="3">
        <v>1</v>
      </c>
      <c r="J4" s="3">
        <v>2</v>
      </c>
      <c r="K4" s="3">
        <v>1</v>
      </c>
      <c r="L4" s="3">
        <v>0</v>
      </c>
      <c r="M4" s="7">
        <f t="shared" ref="M4:M18" si="0">SUM(C4:L4)</f>
        <v>16</v>
      </c>
      <c r="N4" s="4">
        <v>1</v>
      </c>
      <c r="O4" s="4">
        <v>3</v>
      </c>
      <c r="P4" s="4">
        <v>1</v>
      </c>
      <c r="Q4" s="4">
        <v>2</v>
      </c>
      <c r="R4" s="4">
        <v>1</v>
      </c>
      <c r="S4" s="5" t="s">
        <v>30</v>
      </c>
      <c r="T4" s="5" t="s">
        <v>31</v>
      </c>
      <c r="U4" s="6">
        <v>2</v>
      </c>
      <c r="V4" s="6">
        <v>1</v>
      </c>
      <c r="W4" s="5">
        <v>2</v>
      </c>
      <c r="X4" s="6">
        <v>5</v>
      </c>
      <c r="Y4" s="9">
        <f t="shared" ref="Y4:Y18" si="1">AVERAGE(U4:X4)</f>
        <v>2.5</v>
      </c>
    </row>
    <row r="5" spans="1:25" x14ac:dyDescent="0.2">
      <c r="A5" s="12">
        <v>106</v>
      </c>
      <c r="B5" s="11" t="s">
        <v>52</v>
      </c>
      <c r="C5" s="3">
        <v>1</v>
      </c>
      <c r="D5" s="3">
        <v>1</v>
      </c>
      <c r="E5" s="3">
        <v>1</v>
      </c>
      <c r="F5" s="3">
        <v>0</v>
      </c>
      <c r="G5" s="3">
        <v>0</v>
      </c>
      <c r="H5" s="3">
        <v>1</v>
      </c>
      <c r="I5" s="3">
        <v>0</v>
      </c>
      <c r="J5" s="3">
        <v>0</v>
      </c>
      <c r="K5" s="3">
        <v>1</v>
      </c>
      <c r="L5" s="3">
        <v>1</v>
      </c>
      <c r="M5" s="7">
        <f t="shared" si="0"/>
        <v>6</v>
      </c>
      <c r="N5" s="4">
        <v>2</v>
      </c>
      <c r="O5" s="4">
        <v>2</v>
      </c>
      <c r="P5" s="4">
        <v>2</v>
      </c>
      <c r="Q5" s="4">
        <v>1</v>
      </c>
      <c r="R5" s="4">
        <v>1</v>
      </c>
      <c r="S5" s="5" t="s">
        <v>34</v>
      </c>
      <c r="T5" s="5" t="s">
        <v>30</v>
      </c>
      <c r="U5" s="6">
        <v>3</v>
      </c>
      <c r="V5" s="6">
        <v>3</v>
      </c>
      <c r="W5" s="6">
        <v>4</v>
      </c>
      <c r="X5" s="6">
        <v>3</v>
      </c>
      <c r="Y5" s="9">
        <f t="shared" si="1"/>
        <v>3.25</v>
      </c>
    </row>
    <row r="6" spans="1:25" x14ac:dyDescent="0.2">
      <c r="A6" s="12">
        <v>107</v>
      </c>
      <c r="B6" s="11" t="s">
        <v>32</v>
      </c>
      <c r="C6" s="3">
        <v>0</v>
      </c>
      <c r="D6" s="3">
        <v>1</v>
      </c>
      <c r="E6" s="3">
        <v>2</v>
      </c>
      <c r="F6" s="3">
        <v>1</v>
      </c>
      <c r="G6" s="3">
        <v>4</v>
      </c>
      <c r="H6" s="3">
        <v>2</v>
      </c>
      <c r="I6" s="3">
        <v>1</v>
      </c>
      <c r="J6" s="3">
        <v>4</v>
      </c>
      <c r="K6" s="3">
        <v>2</v>
      </c>
      <c r="L6" s="3">
        <v>2</v>
      </c>
      <c r="M6" s="7">
        <f t="shared" si="0"/>
        <v>19</v>
      </c>
      <c r="N6" s="4">
        <v>3</v>
      </c>
      <c r="O6" s="4">
        <v>3</v>
      </c>
      <c r="P6" s="4">
        <v>2</v>
      </c>
      <c r="Q6" s="4">
        <v>1</v>
      </c>
      <c r="R6" s="4">
        <v>1</v>
      </c>
      <c r="S6" s="5" t="s">
        <v>33</v>
      </c>
      <c r="T6" s="5" t="s">
        <v>34</v>
      </c>
      <c r="U6" s="6">
        <v>4</v>
      </c>
      <c r="V6" s="6">
        <v>4</v>
      </c>
      <c r="W6" s="6">
        <v>4</v>
      </c>
      <c r="X6" s="6">
        <v>4</v>
      </c>
      <c r="Y6" s="9">
        <f t="shared" si="1"/>
        <v>4</v>
      </c>
    </row>
    <row r="7" spans="1:25" x14ac:dyDescent="0.2">
      <c r="A7" s="12">
        <v>109</v>
      </c>
      <c r="B7" s="11" t="s">
        <v>36</v>
      </c>
      <c r="C7" s="3">
        <v>3</v>
      </c>
      <c r="D7" s="3">
        <v>3</v>
      </c>
      <c r="E7" s="3">
        <v>4</v>
      </c>
      <c r="F7" s="3">
        <v>2</v>
      </c>
      <c r="G7" s="3">
        <v>2</v>
      </c>
      <c r="H7" s="3">
        <v>4</v>
      </c>
      <c r="I7" s="3">
        <v>2</v>
      </c>
      <c r="J7" s="3">
        <v>2</v>
      </c>
      <c r="K7" s="3">
        <v>2</v>
      </c>
      <c r="L7" s="3">
        <v>2</v>
      </c>
      <c r="M7" s="7">
        <f t="shared" si="0"/>
        <v>26</v>
      </c>
      <c r="N7" s="4">
        <v>2</v>
      </c>
      <c r="O7" s="4">
        <v>2</v>
      </c>
      <c r="P7" s="4">
        <v>3</v>
      </c>
      <c r="Q7" s="4">
        <v>3</v>
      </c>
      <c r="R7" s="4">
        <v>3</v>
      </c>
      <c r="S7" s="5" t="s">
        <v>37</v>
      </c>
      <c r="T7" s="5" t="s">
        <v>30</v>
      </c>
      <c r="U7" s="6">
        <v>2</v>
      </c>
      <c r="V7" s="6">
        <v>4.5</v>
      </c>
      <c r="W7" s="6">
        <v>1</v>
      </c>
      <c r="X7" s="6">
        <v>5</v>
      </c>
      <c r="Y7" s="9">
        <f t="shared" si="1"/>
        <v>3.125</v>
      </c>
    </row>
    <row r="8" spans="1:25" x14ac:dyDescent="0.2">
      <c r="A8" s="12">
        <v>110</v>
      </c>
      <c r="B8" s="11" t="s">
        <v>38</v>
      </c>
      <c r="C8" s="3">
        <v>2</v>
      </c>
      <c r="D8" s="3">
        <v>1</v>
      </c>
      <c r="E8" s="3">
        <v>2</v>
      </c>
      <c r="F8" s="3">
        <v>1</v>
      </c>
      <c r="G8" s="3">
        <v>2</v>
      </c>
      <c r="H8" s="3">
        <v>1</v>
      </c>
      <c r="I8" s="3">
        <v>2</v>
      </c>
      <c r="J8" s="3">
        <v>2</v>
      </c>
      <c r="K8" s="3">
        <v>2</v>
      </c>
      <c r="L8" s="3">
        <v>1</v>
      </c>
      <c r="M8" s="7">
        <f t="shared" si="0"/>
        <v>16</v>
      </c>
      <c r="N8" s="4">
        <v>3</v>
      </c>
      <c r="O8" s="4">
        <v>2</v>
      </c>
      <c r="P8" s="4">
        <v>0</v>
      </c>
      <c r="Q8" s="4">
        <v>1</v>
      </c>
      <c r="R8" s="4">
        <v>0</v>
      </c>
      <c r="S8" s="5" t="s">
        <v>39</v>
      </c>
      <c r="T8" s="5" t="s">
        <v>40</v>
      </c>
      <c r="U8" s="6">
        <v>6</v>
      </c>
      <c r="V8" s="6">
        <v>6</v>
      </c>
      <c r="W8" s="6">
        <v>6</v>
      </c>
      <c r="X8" s="6">
        <v>2</v>
      </c>
      <c r="Y8" s="9">
        <f t="shared" si="1"/>
        <v>5</v>
      </c>
    </row>
    <row r="9" spans="1:25" x14ac:dyDescent="0.2">
      <c r="A9" s="12">
        <v>111</v>
      </c>
      <c r="B9" s="11" t="s">
        <v>44</v>
      </c>
      <c r="C9" s="3">
        <v>3</v>
      </c>
      <c r="D9" s="3">
        <v>3</v>
      </c>
      <c r="E9" s="3">
        <v>3</v>
      </c>
      <c r="F9" s="3">
        <v>2</v>
      </c>
      <c r="G9" s="3">
        <v>2</v>
      </c>
      <c r="H9" s="3">
        <v>2</v>
      </c>
      <c r="I9" s="3">
        <v>2</v>
      </c>
      <c r="J9" s="3">
        <v>2</v>
      </c>
      <c r="K9" s="3">
        <v>2</v>
      </c>
      <c r="L9" s="3">
        <v>2</v>
      </c>
      <c r="M9" s="7">
        <f t="shared" si="0"/>
        <v>23</v>
      </c>
      <c r="N9" s="4">
        <v>3</v>
      </c>
      <c r="O9" s="4">
        <v>3</v>
      </c>
      <c r="P9" s="4">
        <v>3</v>
      </c>
      <c r="Q9" s="4">
        <v>1</v>
      </c>
      <c r="R9" s="4">
        <v>2</v>
      </c>
      <c r="S9" s="5" t="s">
        <v>45</v>
      </c>
      <c r="T9" s="5" t="s">
        <v>46</v>
      </c>
      <c r="U9" s="6">
        <v>5</v>
      </c>
      <c r="V9" s="6">
        <v>5</v>
      </c>
      <c r="W9" s="6">
        <v>4</v>
      </c>
      <c r="X9" s="6">
        <v>5</v>
      </c>
      <c r="Y9" s="9">
        <f t="shared" si="1"/>
        <v>4.75</v>
      </c>
    </row>
    <row r="10" spans="1:25" x14ac:dyDescent="0.2">
      <c r="A10" s="12">
        <v>116</v>
      </c>
      <c r="B10" s="11" t="s">
        <v>50</v>
      </c>
      <c r="C10" s="3">
        <v>3</v>
      </c>
      <c r="D10" s="3">
        <v>2</v>
      </c>
      <c r="E10" s="3">
        <v>3</v>
      </c>
      <c r="F10" s="3">
        <v>2</v>
      </c>
      <c r="G10" s="3">
        <v>2</v>
      </c>
      <c r="H10" s="3">
        <v>2</v>
      </c>
      <c r="I10" s="3">
        <v>1</v>
      </c>
      <c r="J10" s="3">
        <v>3</v>
      </c>
      <c r="K10" s="3">
        <v>2</v>
      </c>
      <c r="L10" s="3">
        <v>2</v>
      </c>
      <c r="M10" s="7">
        <f t="shared" si="0"/>
        <v>22</v>
      </c>
      <c r="N10" s="4">
        <v>2</v>
      </c>
      <c r="O10" s="4">
        <v>3</v>
      </c>
      <c r="P10" s="4">
        <v>1</v>
      </c>
      <c r="Q10" s="4">
        <v>2</v>
      </c>
      <c r="R10" s="4">
        <v>2</v>
      </c>
      <c r="S10" s="5" t="s">
        <v>51</v>
      </c>
      <c r="T10" s="5" t="s">
        <v>30</v>
      </c>
      <c r="U10" s="6">
        <v>2</v>
      </c>
      <c r="V10" s="6">
        <v>5</v>
      </c>
      <c r="W10" s="6">
        <v>6</v>
      </c>
      <c r="X10" s="6">
        <v>4</v>
      </c>
      <c r="Y10" s="9">
        <f t="shared" si="1"/>
        <v>4.25</v>
      </c>
    </row>
    <row r="11" spans="1:25" x14ac:dyDescent="0.2">
      <c r="A11" s="12">
        <v>117</v>
      </c>
      <c r="B11" s="11" t="s">
        <v>35</v>
      </c>
      <c r="C11" s="3">
        <v>1</v>
      </c>
      <c r="D11" s="3">
        <v>2</v>
      </c>
      <c r="E11" s="3">
        <v>3</v>
      </c>
      <c r="F11" s="3">
        <v>0</v>
      </c>
      <c r="G11" s="3">
        <v>2</v>
      </c>
      <c r="H11" s="3">
        <v>2</v>
      </c>
      <c r="I11" s="3">
        <v>1</v>
      </c>
      <c r="J11" s="3">
        <v>1</v>
      </c>
      <c r="K11" s="3">
        <v>3</v>
      </c>
      <c r="L11" s="3">
        <v>1</v>
      </c>
      <c r="M11" s="7">
        <f t="shared" si="0"/>
        <v>16</v>
      </c>
      <c r="N11" s="4">
        <v>3</v>
      </c>
      <c r="O11" s="4">
        <v>2</v>
      </c>
      <c r="P11" s="4">
        <v>3</v>
      </c>
      <c r="Q11" s="4">
        <v>0</v>
      </c>
      <c r="R11" s="4">
        <v>1</v>
      </c>
      <c r="S11" s="5" t="s">
        <v>34</v>
      </c>
      <c r="T11" s="5" t="s">
        <v>30</v>
      </c>
      <c r="U11" s="6">
        <v>5</v>
      </c>
      <c r="V11" s="6">
        <v>5</v>
      </c>
      <c r="W11" s="6">
        <v>6</v>
      </c>
      <c r="X11" s="6">
        <v>4</v>
      </c>
      <c r="Y11" s="9">
        <f t="shared" si="1"/>
        <v>5</v>
      </c>
    </row>
    <row r="12" spans="1:25" x14ac:dyDescent="0.2">
      <c r="A12" s="12">
        <v>204</v>
      </c>
      <c r="B12" s="11" t="s">
        <v>72</v>
      </c>
      <c r="C12" s="3">
        <v>3</v>
      </c>
      <c r="D12" s="3">
        <v>3</v>
      </c>
      <c r="E12" s="3">
        <v>3</v>
      </c>
      <c r="F12" s="3">
        <v>0</v>
      </c>
      <c r="G12" s="3">
        <v>2</v>
      </c>
      <c r="H12" s="3">
        <v>0</v>
      </c>
      <c r="I12" s="3">
        <v>1</v>
      </c>
      <c r="J12" s="3">
        <v>1</v>
      </c>
      <c r="K12" s="3">
        <v>2</v>
      </c>
      <c r="L12" s="3">
        <v>2</v>
      </c>
      <c r="M12" s="7">
        <f t="shared" si="0"/>
        <v>17</v>
      </c>
      <c r="N12" s="4">
        <v>2</v>
      </c>
      <c r="O12" s="4">
        <v>2</v>
      </c>
      <c r="P12" s="4">
        <v>0</v>
      </c>
      <c r="Q12" s="4">
        <v>0</v>
      </c>
      <c r="R12" s="4">
        <v>0</v>
      </c>
      <c r="S12" s="5" t="s">
        <v>30</v>
      </c>
      <c r="T12" s="5" t="s">
        <v>73</v>
      </c>
      <c r="U12" s="6">
        <v>4</v>
      </c>
      <c r="V12" s="6">
        <v>4</v>
      </c>
      <c r="W12" s="6">
        <v>2</v>
      </c>
      <c r="X12" s="6">
        <v>4</v>
      </c>
      <c r="Y12" s="9">
        <f t="shared" si="1"/>
        <v>3.5</v>
      </c>
    </row>
    <row r="13" spans="1:25" x14ac:dyDescent="0.2">
      <c r="A13" s="12">
        <v>205</v>
      </c>
      <c r="B13" s="11" t="s">
        <v>53</v>
      </c>
      <c r="C13" s="3">
        <v>2</v>
      </c>
      <c r="D13" s="3">
        <v>2</v>
      </c>
      <c r="E13" s="3">
        <v>3</v>
      </c>
      <c r="F13" s="3">
        <v>1</v>
      </c>
      <c r="G13" s="3">
        <v>2</v>
      </c>
      <c r="H13" s="3">
        <v>3</v>
      </c>
      <c r="I13" s="3">
        <v>0</v>
      </c>
      <c r="J13" s="3">
        <v>3</v>
      </c>
      <c r="K13" s="3">
        <v>1</v>
      </c>
      <c r="L13" s="3">
        <v>2</v>
      </c>
      <c r="M13" s="7">
        <f t="shared" si="0"/>
        <v>19</v>
      </c>
      <c r="N13" s="4">
        <v>2</v>
      </c>
      <c r="O13" s="4">
        <v>2</v>
      </c>
      <c r="P13" s="4">
        <v>1</v>
      </c>
      <c r="Q13" s="4">
        <v>1</v>
      </c>
      <c r="R13" s="4">
        <v>1</v>
      </c>
      <c r="S13" s="5" t="s">
        <v>54</v>
      </c>
      <c r="T13" s="5" t="s">
        <v>55</v>
      </c>
      <c r="U13" s="6">
        <v>3</v>
      </c>
      <c r="V13" s="6">
        <v>1</v>
      </c>
      <c r="W13" s="6">
        <v>5</v>
      </c>
      <c r="X13" s="6">
        <v>4</v>
      </c>
      <c r="Y13" s="9">
        <f t="shared" si="1"/>
        <v>3.25</v>
      </c>
    </row>
    <row r="14" spans="1:25" x14ac:dyDescent="0.2">
      <c r="A14" s="12">
        <v>207</v>
      </c>
      <c r="B14" s="11" t="s">
        <v>69</v>
      </c>
      <c r="C14" s="3">
        <v>1</v>
      </c>
      <c r="D14" s="3">
        <v>2</v>
      </c>
      <c r="E14" s="3">
        <v>3</v>
      </c>
      <c r="F14" s="3">
        <v>1</v>
      </c>
      <c r="G14" s="3">
        <v>2</v>
      </c>
      <c r="H14" s="3">
        <v>2</v>
      </c>
      <c r="I14" s="3">
        <v>2</v>
      </c>
      <c r="J14" s="3">
        <v>3</v>
      </c>
      <c r="K14" s="3">
        <v>2</v>
      </c>
      <c r="L14" s="3">
        <v>2</v>
      </c>
      <c r="M14" s="7">
        <f t="shared" si="0"/>
        <v>20</v>
      </c>
      <c r="N14" s="4">
        <v>2</v>
      </c>
      <c r="O14" s="4">
        <v>2</v>
      </c>
      <c r="P14" s="4">
        <v>2</v>
      </c>
      <c r="Q14" s="4">
        <v>1</v>
      </c>
      <c r="R14" s="4">
        <v>1</v>
      </c>
      <c r="S14" s="5" t="s">
        <v>70</v>
      </c>
      <c r="T14" s="5" t="s">
        <v>71</v>
      </c>
      <c r="U14" s="6">
        <v>2</v>
      </c>
      <c r="V14" s="6">
        <v>3</v>
      </c>
      <c r="W14" s="6">
        <v>1</v>
      </c>
      <c r="X14" s="6">
        <v>3</v>
      </c>
      <c r="Y14" s="9">
        <f t="shared" si="1"/>
        <v>2.25</v>
      </c>
    </row>
    <row r="15" spans="1:25" x14ac:dyDescent="0.2">
      <c r="A15" s="12">
        <v>208</v>
      </c>
      <c r="B15" s="11" t="s">
        <v>58</v>
      </c>
      <c r="C15" s="3">
        <v>2</v>
      </c>
      <c r="D15" s="3">
        <v>1</v>
      </c>
      <c r="E15" s="3">
        <v>2</v>
      </c>
      <c r="F15" s="3">
        <v>1</v>
      </c>
      <c r="G15" s="3">
        <v>2</v>
      </c>
      <c r="H15" s="3">
        <v>3</v>
      </c>
      <c r="I15" s="3">
        <v>2</v>
      </c>
      <c r="J15" s="3">
        <v>2</v>
      </c>
      <c r="K15" s="3">
        <v>3</v>
      </c>
      <c r="L15" s="3">
        <v>2</v>
      </c>
      <c r="M15" s="7">
        <f t="shared" si="0"/>
        <v>20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5" t="s">
        <v>59</v>
      </c>
      <c r="T15" s="5" t="s">
        <v>60</v>
      </c>
      <c r="U15" s="6">
        <v>3</v>
      </c>
      <c r="V15" s="6">
        <v>2</v>
      </c>
      <c r="W15" s="6">
        <v>6</v>
      </c>
      <c r="X15" s="6">
        <v>2</v>
      </c>
      <c r="Y15" s="9">
        <f t="shared" si="1"/>
        <v>3.25</v>
      </c>
    </row>
    <row r="16" spans="1:25" x14ac:dyDescent="0.2">
      <c r="A16" s="12">
        <v>209</v>
      </c>
      <c r="B16" s="11" t="s">
        <v>64</v>
      </c>
      <c r="C16" s="3">
        <v>2</v>
      </c>
      <c r="D16" s="3">
        <v>4</v>
      </c>
      <c r="E16" s="3">
        <v>3</v>
      </c>
      <c r="F16" s="3">
        <v>2</v>
      </c>
      <c r="G16" s="3">
        <v>3</v>
      </c>
      <c r="H16" s="3">
        <v>3</v>
      </c>
      <c r="I16" s="3">
        <v>2</v>
      </c>
      <c r="J16" s="3">
        <v>3</v>
      </c>
      <c r="K16" s="3">
        <v>2</v>
      </c>
      <c r="L16" s="3">
        <v>2</v>
      </c>
      <c r="M16" s="7">
        <f t="shared" si="0"/>
        <v>26</v>
      </c>
      <c r="N16" s="4">
        <v>2</v>
      </c>
      <c r="O16" s="4">
        <v>2</v>
      </c>
      <c r="P16" s="4">
        <v>2</v>
      </c>
      <c r="Q16" s="4">
        <v>1</v>
      </c>
      <c r="R16" s="4">
        <v>1</v>
      </c>
      <c r="S16" s="5" t="s">
        <v>65</v>
      </c>
      <c r="T16" s="5" t="s">
        <v>66</v>
      </c>
      <c r="U16" s="6">
        <v>6</v>
      </c>
      <c r="V16" s="6">
        <v>4</v>
      </c>
      <c r="W16" s="6">
        <v>5</v>
      </c>
      <c r="X16" s="6">
        <v>4</v>
      </c>
      <c r="Y16" s="9">
        <f t="shared" si="1"/>
        <v>4.75</v>
      </c>
    </row>
    <row r="17" spans="1:25" x14ac:dyDescent="0.2">
      <c r="A17" s="12">
        <v>210</v>
      </c>
      <c r="B17" s="11" t="s">
        <v>61</v>
      </c>
      <c r="C17" s="3">
        <v>1</v>
      </c>
      <c r="D17" s="3">
        <v>2</v>
      </c>
      <c r="E17" s="3">
        <v>2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0</v>
      </c>
      <c r="M17" s="7">
        <f t="shared" si="0"/>
        <v>11</v>
      </c>
      <c r="N17" s="4">
        <v>1</v>
      </c>
      <c r="O17" s="4">
        <v>2</v>
      </c>
      <c r="P17" s="4">
        <v>1</v>
      </c>
      <c r="Q17" s="4">
        <v>1</v>
      </c>
      <c r="R17" s="4">
        <v>0</v>
      </c>
      <c r="S17" s="5" t="s">
        <v>62</v>
      </c>
      <c r="T17" s="5" t="s">
        <v>63</v>
      </c>
      <c r="U17" s="6">
        <v>3</v>
      </c>
      <c r="V17" s="6">
        <v>2</v>
      </c>
      <c r="W17" s="6">
        <v>5</v>
      </c>
      <c r="X17" s="6">
        <v>2</v>
      </c>
      <c r="Y17" s="9">
        <f t="shared" si="1"/>
        <v>3</v>
      </c>
    </row>
    <row r="18" spans="1:25" x14ac:dyDescent="0.2">
      <c r="A18" s="12">
        <v>212</v>
      </c>
      <c r="B18" s="11" t="s">
        <v>67</v>
      </c>
      <c r="C18" s="3">
        <v>2</v>
      </c>
      <c r="D18" s="3">
        <v>4</v>
      </c>
      <c r="E18" s="3">
        <v>3</v>
      </c>
      <c r="F18" s="3">
        <v>2</v>
      </c>
      <c r="G18" s="3">
        <v>3</v>
      </c>
      <c r="H18" s="3">
        <v>3</v>
      </c>
      <c r="I18" s="3">
        <v>2</v>
      </c>
      <c r="J18" s="3">
        <v>3</v>
      </c>
      <c r="K18" s="3">
        <v>3</v>
      </c>
      <c r="L18" s="3">
        <v>3</v>
      </c>
      <c r="M18" s="7">
        <f t="shared" si="0"/>
        <v>28</v>
      </c>
      <c r="N18" s="4">
        <v>2</v>
      </c>
      <c r="O18" s="4">
        <v>3</v>
      </c>
      <c r="P18" s="4">
        <v>3</v>
      </c>
      <c r="Q18" s="4">
        <v>2</v>
      </c>
      <c r="R18" s="4">
        <v>1</v>
      </c>
      <c r="S18" s="5" t="s">
        <v>65</v>
      </c>
      <c r="T18" s="5" t="s">
        <v>68</v>
      </c>
      <c r="U18" s="6">
        <v>5</v>
      </c>
      <c r="V18" s="6">
        <v>4</v>
      </c>
      <c r="W18" s="6">
        <v>3</v>
      </c>
      <c r="X18" s="6">
        <v>4</v>
      </c>
      <c r="Y18" s="9">
        <f t="shared" si="1"/>
        <v>4</v>
      </c>
    </row>
    <row r="19" spans="1:25" s="2" customFormat="1" x14ac:dyDescent="0.2">
      <c r="A19" s="1">
        <v>102</v>
      </c>
      <c r="B19" s="2" t="s">
        <v>41</v>
      </c>
      <c r="C19" s="2">
        <v>1</v>
      </c>
      <c r="D19" s="2">
        <v>2</v>
      </c>
      <c r="E19" s="2">
        <v>2</v>
      </c>
      <c r="F19" s="2">
        <v>1</v>
      </c>
      <c r="G19" s="2">
        <v>2</v>
      </c>
      <c r="H19" s="2">
        <v>2</v>
      </c>
      <c r="I19" s="2">
        <v>1</v>
      </c>
      <c r="J19" s="2">
        <v>2</v>
      </c>
      <c r="K19" s="2">
        <v>3</v>
      </c>
      <c r="L19" s="2">
        <v>1</v>
      </c>
      <c r="M19" s="2">
        <f>SUM(C19:L19)</f>
        <v>17</v>
      </c>
      <c r="N19" s="2">
        <v>2</v>
      </c>
      <c r="O19" s="2">
        <v>1</v>
      </c>
      <c r="P19" s="2">
        <v>1</v>
      </c>
      <c r="Q19" s="2">
        <v>1</v>
      </c>
      <c r="R19" s="2">
        <v>1</v>
      </c>
      <c r="S19" s="2" t="s">
        <v>42</v>
      </c>
      <c r="T19" s="2" t="s">
        <v>43</v>
      </c>
      <c r="U19" s="1">
        <v>2</v>
      </c>
      <c r="V19" s="1">
        <v>2</v>
      </c>
      <c r="W19" s="1">
        <v>3</v>
      </c>
      <c r="X19" s="1">
        <v>3</v>
      </c>
      <c r="Y19" s="10">
        <f>AVERAGE(U19:X19)</f>
        <v>2.5</v>
      </c>
    </row>
    <row r="20" spans="1:25" s="2" customFormat="1" x14ac:dyDescent="0.2">
      <c r="A20" s="1">
        <v>118</v>
      </c>
      <c r="B20" s="2" t="s">
        <v>47</v>
      </c>
      <c r="C20" s="2">
        <v>4</v>
      </c>
      <c r="D20" s="2">
        <v>4</v>
      </c>
      <c r="E20" s="2">
        <v>4</v>
      </c>
      <c r="F20" s="2">
        <v>3</v>
      </c>
      <c r="G20" s="2">
        <v>2</v>
      </c>
      <c r="H20" s="2">
        <v>4</v>
      </c>
      <c r="I20" s="2">
        <v>3</v>
      </c>
      <c r="J20" s="2">
        <v>4</v>
      </c>
      <c r="K20" s="2">
        <v>4</v>
      </c>
      <c r="L20" s="2">
        <v>4</v>
      </c>
      <c r="M20" s="2">
        <f>SUM(C20:L20)</f>
        <v>36</v>
      </c>
      <c r="N20" s="2">
        <v>3</v>
      </c>
      <c r="O20" s="2">
        <v>3</v>
      </c>
      <c r="P20" s="2">
        <v>2</v>
      </c>
      <c r="Q20" s="2">
        <v>3</v>
      </c>
      <c r="R20" s="2">
        <v>3</v>
      </c>
      <c r="S20" s="2" t="s">
        <v>48</v>
      </c>
      <c r="T20" s="2" t="s">
        <v>49</v>
      </c>
      <c r="U20" s="1">
        <v>5</v>
      </c>
      <c r="V20" s="1">
        <v>5</v>
      </c>
      <c r="W20" s="1">
        <v>6</v>
      </c>
      <c r="X20" s="1">
        <v>5</v>
      </c>
      <c r="Y20" s="10">
        <f>AVERAGE(U20:X20)</f>
        <v>5.25</v>
      </c>
    </row>
    <row r="21" spans="1:25" s="2" customFormat="1" x14ac:dyDescent="0.2">
      <c r="A21" s="1">
        <v>214</v>
      </c>
      <c r="B21" s="2" t="s">
        <v>56</v>
      </c>
      <c r="C21" s="2">
        <v>4</v>
      </c>
      <c r="D21" s="2">
        <v>1</v>
      </c>
      <c r="E21" s="2">
        <v>4</v>
      </c>
      <c r="F21" s="2">
        <v>0</v>
      </c>
      <c r="G21" s="2">
        <v>3</v>
      </c>
      <c r="H21" s="2">
        <v>1</v>
      </c>
      <c r="I21" s="2">
        <v>4</v>
      </c>
      <c r="J21" s="2">
        <v>2</v>
      </c>
      <c r="K21" s="2">
        <v>4</v>
      </c>
      <c r="L21" s="2">
        <v>3</v>
      </c>
      <c r="M21" s="2">
        <f>SUM(C21:L21)</f>
        <v>26</v>
      </c>
      <c r="N21" s="2">
        <v>2</v>
      </c>
      <c r="O21" s="2">
        <v>2</v>
      </c>
      <c r="P21" s="2">
        <v>2</v>
      </c>
      <c r="Q21" s="2">
        <v>3</v>
      </c>
      <c r="R21" s="2">
        <v>3</v>
      </c>
      <c r="S21" s="2" t="s">
        <v>30</v>
      </c>
      <c r="T21" s="2" t="s">
        <v>57</v>
      </c>
      <c r="U21" s="1">
        <v>3</v>
      </c>
      <c r="V21" s="1">
        <v>4</v>
      </c>
      <c r="W21" s="1">
        <v>4</v>
      </c>
      <c r="X21" s="1">
        <v>3</v>
      </c>
      <c r="Y21" s="10">
        <f>AVERAGE(U21:X21)</f>
        <v>3.5</v>
      </c>
    </row>
  </sheetData>
  <autoFilter ref="A3:X19" xr:uid="{00000000-0009-0000-0000-000000000000}"/>
  <sortState xmlns:xlrd2="http://schemas.microsoft.com/office/spreadsheetml/2017/richdata2" ref="A4:X18">
    <sortCondition ref="A4:A18"/>
  </sortState>
  <mergeCells count="3">
    <mergeCell ref="C1:M1"/>
    <mergeCell ref="N1:R1"/>
    <mergeCell ref="S1:Y1"/>
  </mergeCells>
  <phoneticPr fontId="1" type="noConversion"/>
  <pageMargins left="0.7" right="0.7" top="0.75" bottom="0.75" header="0.3" footer="0.3"/>
  <ignoredErrors>
    <ignoredError sqref="A2 B2:B3 D2 E2 F2 G2 H2 I2 J2 K2 L2 N2:N3 O2:O3 P2:P3 Q2:Q3 R2:R3 S2 T2 U2 V2 W2 X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maltie</cp:lastModifiedBy>
  <dcterms:created xsi:type="dcterms:W3CDTF">2022-03-05T23:37:44Z</dcterms:created>
  <dcterms:modified xsi:type="dcterms:W3CDTF">2022-03-14T00:09:09Z</dcterms:modified>
</cp:coreProperties>
</file>